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5. DataSheet\Work DB\"/>
    </mc:Choice>
  </mc:AlternateContent>
  <bookViews>
    <workbookView xWindow="0" yWindow="0" windowWidth="28800" windowHeight="14190" tabRatio="811" activeTab="7"/>
  </bookViews>
  <sheets>
    <sheet name="StageArea" sheetId="1" r:id="rId1"/>
    <sheet name="Town" sheetId="2" r:id="rId2"/>
    <sheet name="Map" sheetId="3" r:id="rId3"/>
    <sheet name="MapTrigger" sheetId="4" r:id="rId4"/>
    <sheet name="Stage" sheetId="5" r:id="rId5"/>
    <sheet name="EliteStage" sheetId="6" r:id="rId6"/>
    <sheet name="WeeklyStage" sheetId="7" r:id="rId7"/>
    <sheet name="RiftStage" sheetId="8" r:id="rId8"/>
    <sheet name="TranscendentStage" sheetId="9" r:id="rId9"/>
  </sheets>
  <calcPr calcId="152511"/>
</workbook>
</file>

<file path=xl/calcChain.xml><?xml version="1.0" encoding="utf-8"?>
<calcChain xmlns="http://schemas.openxmlformats.org/spreadsheetml/2006/main">
  <c r="AA15" i="9" l="1"/>
  <c r="AA17" i="9" s="1"/>
  <c r="AA19" i="9" s="1"/>
  <c r="AA21" i="9" s="1"/>
  <c r="AA23" i="9" s="1"/>
  <c r="AA25" i="9" s="1"/>
  <c r="AA27" i="9" s="1"/>
  <c r="AA29" i="9" s="1"/>
  <c r="AA31" i="9" s="1"/>
  <c r="AA33" i="9" s="1"/>
  <c r="AA35" i="9" s="1"/>
  <c r="AA37" i="9" s="1"/>
  <c r="AA39" i="9" s="1"/>
  <c r="AA41" i="9" s="1"/>
  <c r="AA43" i="9" s="1"/>
  <c r="AA45" i="9" s="1"/>
  <c r="AA47" i="9" s="1"/>
  <c r="AA49" i="9" s="1"/>
  <c r="AA51" i="9" s="1"/>
  <c r="AA53" i="9" s="1"/>
  <c r="AA55" i="9" s="1"/>
  <c r="AA57" i="9" s="1"/>
  <c r="AA59" i="9" s="1"/>
  <c r="AA61" i="9" s="1"/>
  <c r="AA63" i="9" s="1"/>
  <c r="AA65" i="9" s="1"/>
  <c r="AA67" i="9" s="1"/>
  <c r="AA69" i="9" s="1"/>
  <c r="AA71" i="9" s="1"/>
  <c r="AA73" i="9" s="1"/>
  <c r="AA75" i="9" s="1"/>
  <c r="AA77" i="9" s="1"/>
  <c r="AA79" i="9" s="1"/>
  <c r="AA81" i="9" s="1"/>
  <c r="AA83" i="9" s="1"/>
  <c r="AA85" i="9" s="1"/>
  <c r="AA87" i="9" s="1"/>
  <c r="AA89" i="9" s="1"/>
  <c r="AA91" i="9" s="1"/>
  <c r="AA93" i="9" s="1"/>
  <c r="AA95" i="9" s="1"/>
  <c r="AA97" i="9" s="1"/>
  <c r="AA99" i="9" s="1"/>
  <c r="AA101" i="9" s="1"/>
  <c r="AA103" i="9" s="1"/>
  <c r="AA105" i="9" s="1"/>
  <c r="AA107" i="9" s="1"/>
  <c r="AA109" i="9" s="1"/>
  <c r="AA111" i="9" s="1"/>
  <c r="AA113" i="9" s="1"/>
  <c r="AA115" i="9" s="1"/>
  <c r="AA117" i="9" s="1"/>
  <c r="AA119" i="9" s="1"/>
  <c r="AA121" i="9" s="1"/>
  <c r="AA123" i="9" s="1"/>
  <c r="AA125" i="9" s="1"/>
  <c r="AA11" i="9"/>
  <c r="AA13" i="9" s="1"/>
  <c r="AA9" i="9"/>
  <c r="AA8" i="9"/>
  <c r="AA10" i="9" s="1"/>
  <c r="AA12" i="9" s="1"/>
  <c r="AA14" i="9" s="1"/>
  <c r="AA16" i="9" s="1"/>
  <c r="AA18" i="9" s="1"/>
  <c r="AA20" i="9" s="1"/>
  <c r="AA22" i="9" s="1"/>
  <c r="AA24" i="9" s="1"/>
  <c r="AA26" i="9" s="1"/>
  <c r="AA28" i="9" s="1"/>
  <c r="AA30" i="9" s="1"/>
  <c r="AA32" i="9" s="1"/>
  <c r="AA34" i="9" s="1"/>
  <c r="AA36" i="9" s="1"/>
  <c r="AA38" i="9" s="1"/>
  <c r="AA40" i="9" s="1"/>
  <c r="AA42" i="9" s="1"/>
  <c r="AA44" i="9" s="1"/>
  <c r="AA46" i="9" s="1"/>
  <c r="AA48" i="9" s="1"/>
  <c r="AA50" i="9" s="1"/>
  <c r="AA52" i="9" s="1"/>
  <c r="AA54" i="9" s="1"/>
  <c r="AA56" i="9" s="1"/>
  <c r="AA58" i="9" s="1"/>
  <c r="AA60" i="9" s="1"/>
  <c r="AA62" i="9" s="1"/>
  <c r="AA64" i="9" s="1"/>
  <c r="AA66" i="9" s="1"/>
  <c r="AA68" i="9" s="1"/>
  <c r="AA70" i="9" s="1"/>
  <c r="AA72" i="9" s="1"/>
  <c r="AA74" i="9" s="1"/>
  <c r="AA76" i="9" s="1"/>
  <c r="AA78" i="9" s="1"/>
  <c r="AA80" i="9" s="1"/>
  <c r="AA82" i="9" s="1"/>
  <c r="AA84" i="9" s="1"/>
  <c r="AA86" i="9" s="1"/>
  <c r="AA88" i="9" s="1"/>
  <c r="AA90" i="9" s="1"/>
  <c r="AA92" i="9" s="1"/>
  <c r="AA94" i="9" s="1"/>
  <c r="AA96" i="9" s="1"/>
  <c r="AA98" i="9" s="1"/>
  <c r="AA100" i="9" s="1"/>
  <c r="AA102" i="9" s="1"/>
  <c r="AA104" i="9" s="1"/>
  <c r="AA106" i="9" s="1"/>
  <c r="AA108" i="9" s="1"/>
  <c r="AA110" i="9" s="1"/>
  <c r="AA112" i="9" s="1"/>
  <c r="AA114" i="9" s="1"/>
  <c r="AA116" i="9" s="1"/>
  <c r="AA118" i="9" s="1"/>
  <c r="AA120" i="9" s="1"/>
  <c r="AA122" i="9" s="1"/>
  <c r="AA124" i="9" s="1"/>
  <c r="H8" i="9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H51" i="9" s="1"/>
  <c r="H52" i="9" s="1"/>
  <c r="H53" i="9" s="1"/>
  <c r="H54" i="9" s="1"/>
  <c r="H55" i="9" s="1"/>
  <c r="H56" i="9" s="1"/>
  <c r="H57" i="9" s="1"/>
  <c r="H58" i="9" s="1"/>
  <c r="H59" i="9" s="1"/>
  <c r="H60" i="9" s="1"/>
  <c r="H61" i="9" s="1"/>
  <c r="H62" i="9" s="1"/>
  <c r="H63" i="9" s="1"/>
  <c r="H64" i="9" s="1"/>
  <c r="H65" i="9" s="1"/>
  <c r="H66" i="9" s="1"/>
  <c r="H67" i="9" s="1"/>
  <c r="H68" i="9" s="1"/>
  <c r="H69" i="9" s="1"/>
  <c r="H70" i="9" s="1"/>
  <c r="H71" i="9" s="1"/>
  <c r="H72" i="9" s="1"/>
  <c r="H73" i="9" s="1"/>
  <c r="H74" i="9" s="1"/>
  <c r="H75" i="9" s="1"/>
  <c r="H76" i="9" s="1"/>
  <c r="H77" i="9" s="1"/>
  <c r="H78" i="9" s="1"/>
  <c r="H79" i="9" s="1"/>
  <c r="H80" i="9" s="1"/>
  <c r="H81" i="9" s="1"/>
  <c r="H82" i="9" s="1"/>
  <c r="H83" i="9" s="1"/>
  <c r="H84" i="9" s="1"/>
  <c r="H85" i="9" s="1"/>
  <c r="H86" i="9" s="1"/>
  <c r="H87" i="9" s="1"/>
  <c r="H88" i="9" s="1"/>
  <c r="H89" i="9" s="1"/>
  <c r="H90" i="9" s="1"/>
  <c r="H91" i="9" s="1"/>
  <c r="H92" i="9" s="1"/>
  <c r="H93" i="9" s="1"/>
  <c r="H94" i="9" s="1"/>
  <c r="H95" i="9" s="1"/>
  <c r="H96" i="9" s="1"/>
  <c r="H97" i="9" s="1"/>
  <c r="H98" i="9" s="1"/>
  <c r="H99" i="9" s="1"/>
  <c r="H100" i="9" s="1"/>
  <c r="H101" i="9" s="1"/>
  <c r="H102" i="9" s="1"/>
  <c r="H103" i="9" s="1"/>
  <c r="H104" i="9" s="1"/>
  <c r="H105" i="9" s="1"/>
  <c r="H106" i="9" s="1"/>
  <c r="H107" i="9" s="1"/>
  <c r="H108" i="9" s="1"/>
  <c r="H109" i="9" s="1"/>
  <c r="H110" i="9" s="1"/>
  <c r="H111" i="9" s="1"/>
  <c r="H112" i="9" s="1"/>
  <c r="H113" i="9" s="1"/>
  <c r="H114" i="9" s="1"/>
  <c r="H115" i="9" s="1"/>
  <c r="H116" i="9" s="1"/>
  <c r="H117" i="9" s="1"/>
  <c r="H118" i="9" s="1"/>
  <c r="H119" i="9" s="1"/>
  <c r="H120" i="9" s="1"/>
  <c r="H121" i="9" s="1"/>
  <c r="H122" i="9" s="1"/>
  <c r="H123" i="9" s="1"/>
  <c r="H124" i="9" s="1"/>
  <c r="H125" i="9" s="1"/>
  <c r="K7" i="9"/>
  <c r="K8" i="9" s="1"/>
  <c r="K9" i="9" s="1"/>
  <c r="K10" i="9" s="1"/>
  <c r="K11" i="9" s="1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K50" i="9" s="1"/>
  <c r="K51" i="9" s="1"/>
  <c r="K52" i="9" s="1"/>
  <c r="K53" i="9" s="1"/>
  <c r="K54" i="9" s="1"/>
  <c r="K55" i="9" s="1"/>
  <c r="K56" i="9" s="1"/>
  <c r="K57" i="9" s="1"/>
  <c r="K58" i="9" s="1"/>
  <c r="K59" i="9" s="1"/>
  <c r="K60" i="9" s="1"/>
  <c r="K61" i="9" s="1"/>
  <c r="K62" i="9" s="1"/>
  <c r="K63" i="9" s="1"/>
  <c r="K64" i="9" s="1"/>
  <c r="K65" i="9" s="1"/>
  <c r="K66" i="9" s="1"/>
  <c r="K67" i="9" s="1"/>
  <c r="K68" i="9" s="1"/>
  <c r="K69" i="9" s="1"/>
  <c r="K70" i="9" s="1"/>
  <c r="K71" i="9" s="1"/>
  <c r="K72" i="9" s="1"/>
  <c r="K73" i="9" s="1"/>
  <c r="K74" i="9" s="1"/>
  <c r="K75" i="9" s="1"/>
  <c r="K76" i="9" s="1"/>
  <c r="K77" i="9" s="1"/>
  <c r="K78" i="9" s="1"/>
  <c r="K79" i="9" s="1"/>
  <c r="K80" i="9" s="1"/>
  <c r="K81" i="9" s="1"/>
  <c r="K82" i="9" s="1"/>
  <c r="K83" i="9" s="1"/>
  <c r="K84" i="9" s="1"/>
  <c r="K85" i="9" s="1"/>
  <c r="K86" i="9" s="1"/>
  <c r="K87" i="9" s="1"/>
  <c r="K88" i="9" s="1"/>
  <c r="K89" i="9" s="1"/>
  <c r="K90" i="9" s="1"/>
  <c r="K91" i="9" s="1"/>
  <c r="K92" i="9" s="1"/>
  <c r="K93" i="9" s="1"/>
  <c r="K94" i="9" s="1"/>
  <c r="K95" i="9" s="1"/>
  <c r="K96" i="9" s="1"/>
  <c r="K97" i="9" s="1"/>
  <c r="K98" i="9" s="1"/>
  <c r="K99" i="9" s="1"/>
  <c r="K100" i="9" s="1"/>
  <c r="K101" i="9" s="1"/>
  <c r="K102" i="9" s="1"/>
  <c r="K103" i="9" s="1"/>
  <c r="K104" i="9" s="1"/>
  <c r="K105" i="9" s="1"/>
  <c r="K106" i="9" s="1"/>
  <c r="K107" i="9" s="1"/>
  <c r="K108" i="9" s="1"/>
  <c r="K109" i="9" s="1"/>
  <c r="K110" i="9" s="1"/>
  <c r="K111" i="9" s="1"/>
  <c r="K112" i="9" s="1"/>
  <c r="K113" i="9" s="1"/>
  <c r="K114" i="9" s="1"/>
  <c r="K115" i="9" s="1"/>
  <c r="K116" i="9" s="1"/>
  <c r="K117" i="9" s="1"/>
  <c r="K118" i="9" s="1"/>
  <c r="K119" i="9" s="1"/>
  <c r="K120" i="9" s="1"/>
  <c r="K121" i="9" s="1"/>
  <c r="K122" i="9" s="1"/>
  <c r="K123" i="9" s="1"/>
  <c r="K124" i="9" s="1"/>
  <c r="K125" i="9" s="1"/>
  <c r="I7" i="9"/>
  <c r="I8" i="9" s="1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I34" i="9" s="1"/>
  <c r="I35" i="9" s="1"/>
  <c r="I36" i="9" s="1"/>
  <c r="I37" i="9" s="1"/>
  <c r="I38" i="9" s="1"/>
  <c r="I39" i="9" s="1"/>
  <c r="I40" i="9" s="1"/>
  <c r="I41" i="9" s="1"/>
  <c r="I42" i="9" s="1"/>
  <c r="I43" i="9" s="1"/>
  <c r="I44" i="9" s="1"/>
  <c r="I45" i="9" s="1"/>
  <c r="I46" i="9" s="1"/>
  <c r="I47" i="9" s="1"/>
  <c r="I48" i="9" s="1"/>
  <c r="I49" i="9" s="1"/>
  <c r="I50" i="9" s="1"/>
  <c r="I51" i="9" s="1"/>
  <c r="I52" i="9" s="1"/>
  <c r="I53" i="9" s="1"/>
  <c r="I54" i="9" s="1"/>
  <c r="I55" i="9" s="1"/>
  <c r="I56" i="9" s="1"/>
  <c r="I57" i="9" s="1"/>
  <c r="I58" i="9" s="1"/>
  <c r="I59" i="9" s="1"/>
  <c r="I60" i="9" s="1"/>
  <c r="I61" i="9" s="1"/>
  <c r="I62" i="9" s="1"/>
  <c r="I63" i="9" s="1"/>
  <c r="I64" i="9" s="1"/>
  <c r="I65" i="9" s="1"/>
  <c r="I66" i="9" s="1"/>
  <c r="I67" i="9" s="1"/>
  <c r="I68" i="9" s="1"/>
  <c r="I69" i="9" s="1"/>
  <c r="I70" i="9" s="1"/>
  <c r="I71" i="9" s="1"/>
  <c r="I72" i="9" s="1"/>
  <c r="I73" i="9" s="1"/>
  <c r="I74" i="9" s="1"/>
  <c r="I75" i="9" s="1"/>
  <c r="I76" i="9" s="1"/>
  <c r="I77" i="9" s="1"/>
  <c r="I78" i="9" s="1"/>
  <c r="I79" i="9" s="1"/>
  <c r="I80" i="9" s="1"/>
  <c r="I81" i="9" s="1"/>
  <c r="I82" i="9" s="1"/>
  <c r="I83" i="9" s="1"/>
  <c r="I84" i="9" s="1"/>
  <c r="I85" i="9" s="1"/>
  <c r="I86" i="9" s="1"/>
  <c r="I87" i="9" s="1"/>
  <c r="I88" i="9" s="1"/>
  <c r="I89" i="9" s="1"/>
  <c r="I90" i="9" s="1"/>
  <c r="I91" i="9" s="1"/>
  <c r="I92" i="9" s="1"/>
  <c r="I93" i="9" s="1"/>
  <c r="I94" i="9" s="1"/>
  <c r="I95" i="9" s="1"/>
  <c r="I96" i="9" s="1"/>
  <c r="I97" i="9" s="1"/>
  <c r="I98" i="9" s="1"/>
  <c r="I99" i="9" s="1"/>
  <c r="I100" i="9" s="1"/>
  <c r="I101" i="9" s="1"/>
  <c r="I102" i="9" s="1"/>
  <c r="I103" i="9" s="1"/>
  <c r="I104" i="9" s="1"/>
  <c r="I105" i="9" s="1"/>
  <c r="I106" i="9" s="1"/>
  <c r="I107" i="9" s="1"/>
  <c r="I108" i="9" s="1"/>
  <c r="I109" i="9" s="1"/>
  <c r="I110" i="9" s="1"/>
  <c r="I111" i="9" s="1"/>
  <c r="I112" i="9" s="1"/>
  <c r="I113" i="9" s="1"/>
  <c r="I114" i="9" s="1"/>
  <c r="I115" i="9" s="1"/>
  <c r="I116" i="9" s="1"/>
  <c r="I117" i="9" s="1"/>
  <c r="I118" i="9" s="1"/>
  <c r="I119" i="9" s="1"/>
  <c r="I120" i="9" s="1"/>
  <c r="I121" i="9" s="1"/>
  <c r="I122" i="9" s="1"/>
  <c r="I123" i="9" s="1"/>
  <c r="I124" i="9" s="1"/>
  <c r="I125" i="9" s="1"/>
  <c r="H7" i="9"/>
  <c r="J6" i="9"/>
  <c r="K44" i="7"/>
  <c r="K45" i="7" s="1"/>
  <c r="K46" i="7" s="1"/>
  <c r="K47" i="7" s="1"/>
  <c r="K43" i="7"/>
  <c r="K37" i="7"/>
  <c r="K38" i="7" s="1"/>
  <c r="K39" i="7" s="1"/>
  <c r="K40" i="7" s="1"/>
  <c r="K41" i="7" s="1"/>
  <c r="K31" i="7"/>
  <c r="K32" i="7" s="1"/>
  <c r="K33" i="7" s="1"/>
  <c r="K34" i="7" s="1"/>
  <c r="K35" i="7" s="1"/>
  <c r="K26" i="7"/>
  <c r="K27" i="7" s="1"/>
  <c r="K28" i="7" s="1"/>
  <c r="K29" i="7" s="1"/>
  <c r="K25" i="7"/>
  <c r="K20" i="7"/>
  <c r="K21" i="7" s="1"/>
  <c r="K22" i="7" s="1"/>
  <c r="K23" i="7" s="1"/>
  <c r="K19" i="7"/>
  <c r="H18" i="7"/>
  <c r="H24" i="7" s="1"/>
  <c r="H30" i="7" s="1"/>
  <c r="H36" i="7" s="1"/>
  <c r="H42" i="7" s="1"/>
  <c r="K13" i="7"/>
  <c r="K14" i="7" s="1"/>
  <c r="K15" i="7" s="1"/>
  <c r="K16" i="7" s="1"/>
  <c r="K17" i="7" s="1"/>
  <c r="H12" i="7"/>
  <c r="K7" i="7"/>
  <c r="K8" i="7" s="1"/>
  <c r="K9" i="7" s="1"/>
  <c r="K10" i="7" s="1"/>
  <c r="K11" i="7" s="1"/>
  <c r="H7" i="7"/>
  <c r="H13" i="7" s="1"/>
  <c r="H19" i="7" s="1"/>
  <c r="H25" i="7" s="1"/>
  <c r="H31" i="7" s="1"/>
  <c r="H37" i="7" s="1"/>
  <c r="H43" i="7" s="1"/>
  <c r="AF7" i="6"/>
  <c r="AF8" i="6" s="1"/>
  <c r="AF9" i="6" s="1"/>
  <c r="AF10" i="6" s="1"/>
  <c r="AF11" i="6" s="1"/>
  <c r="AF12" i="6" s="1"/>
  <c r="AF13" i="6" s="1"/>
  <c r="AF14" i="6" s="1"/>
  <c r="AF15" i="6" s="1"/>
  <c r="AF16" i="6" s="1"/>
  <c r="AF17" i="6" s="1"/>
  <c r="AF18" i="6" s="1"/>
  <c r="AF19" i="6" s="1"/>
  <c r="AF20" i="6" s="1"/>
  <c r="AF21" i="6" s="1"/>
  <c r="AF22" i="6" s="1"/>
  <c r="AF23" i="6" s="1"/>
  <c r="AF24" i="6" s="1"/>
  <c r="AF25" i="6" s="1"/>
  <c r="AF26" i="6" s="1"/>
  <c r="AF27" i="6" s="1"/>
  <c r="AF28" i="6" s="1"/>
  <c r="AF29" i="6" s="1"/>
  <c r="AF30" i="6" s="1"/>
  <c r="AF31" i="6" s="1"/>
  <c r="AF32" i="6" s="1"/>
  <c r="AF33" i="6" s="1"/>
  <c r="AF34" i="6" s="1"/>
  <c r="AF35" i="6" s="1"/>
  <c r="AF36" i="6" s="1"/>
  <c r="AF37" i="6" s="1"/>
  <c r="AF38" i="6" s="1"/>
  <c r="AF39" i="6" s="1"/>
  <c r="AF40" i="6" s="1"/>
  <c r="AF41" i="6" s="1"/>
  <c r="AF42" i="6" s="1"/>
  <c r="AF43" i="6" s="1"/>
  <c r="AF44" i="6" s="1"/>
  <c r="AF45" i="6" s="1"/>
  <c r="AF46" i="6" s="1"/>
  <c r="AF47" i="6" s="1"/>
  <c r="AF48" i="6" s="1"/>
  <c r="AF49" i="6" s="1"/>
  <c r="AF50" i="6" s="1"/>
  <c r="AF51" i="6" s="1"/>
  <c r="AF52" i="6" s="1"/>
  <c r="AF53" i="6" s="1"/>
  <c r="AF54" i="6" s="1"/>
  <c r="AF55" i="6" s="1"/>
  <c r="AF56" i="6" s="1"/>
  <c r="AF57" i="6" s="1"/>
  <c r="AF58" i="6" s="1"/>
  <c r="AF59" i="6" s="1"/>
  <c r="AF60" i="6" s="1"/>
  <c r="AF61" i="6" s="1"/>
  <c r="AF62" i="6" s="1"/>
  <c r="AF63" i="6" s="1"/>
  <c r="AF64" i="6" s="1"/>
  <c r="AF65" i="6" s="1"/>
  <c r="AF66" i="6" s="1"/>
  <c r="AF67" i="6" s="1"/>
  <c r="AF68" i="6" s="1"/>
  <c r="AF69" i="6" s="1"/>
  <c r="AF70" i="6" s="1"/>
  <c r="AF71" i="6" s="1"/>
  <c r="AF72" i="6" s="1"/>
  <c r="AF73" i="6" s="1"/>
  <c r="AF74" i="6" s="1"/>
  <c r="AF75" i="6" s="1"/>
  <c r="AF76" i="6" s="1"/>
  <c r="AF77" i="6" s="1"/>
  <c r="AF78" i="6" s="1"/>
  <c r="AF79" i="6" s="1"/>
  <c r="AF80" i="6" s="1"/>
  <c r="AF81" i="6" s="1"/>
  <c r="AF82" i="6" s="1"/>
  <c r="AF83" i="6" s="1"/>
  <c r="AF84" i="6" s="1"/>
  <c r="AF85" i="6" s="1"/>
  <c r="L7" i="6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L53" i="6" s="1"/>
  <c r="L54" i="6" s="1"/>
  <c r="L55" i="6" s="1"/>
  <c r="L56" i="6" s="1"/>
  <c r="L57" i="6" s="1"/>
  <c r="L58" i="6" s="1"/>
  <c r="L59" i="6" s="1"/>
  <c r="L60" i="6" s="1"/>
  <c r="L61" i="6" s="1"/>
  <c r="L62" i="6" s="1"/>
  <c r="L63" i="6" s="1"/>
  <c r="L64" i="6" s="1"/>
  <c r="L65" i="6" s="1"/>
  <c r="L66" i="6" s="1"/>
  <c r="L67" i="6" s="1"/>
  <c r="L68" i="6" s="1"/>
  <c r="L69" i="6" s="1"/>
  <c r="L70" i="6" s="1"/>
  <c r="L71" i="6" s="1"/>
  <c r="L72" i="6" s="1"/>
  <c r="L73" i="6" s="1"/>
  <c r="L74" i="6" s="1"/>
  <c r="L75" i="6" s="1"/>
  <c r="L76" i="6" s="1"/>
  <c r="L77" i="6" s="1"/>
  <c r="L78" i="6" s="1"/>
  <c r="L79" i="6" s="1"/>
  <c r="L80" i="6" s="1"/>
  <c r="L81" i="6" s="1"/>
  <c r="L82" i="6" s="1"/>
  <c r="L83" i="6" s="1"/>
  <c r="L84" i="6" s="1"/>
  <c r="L85" i="6" s="1"/>
  <c r="J7" i="6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J45" i="6" s="1"/>
  <c r="J46" i="6" s="1"/>
  <c r="J47" i="6" s="1"/>
  <c r="J48" i="6" s="1"/>
  <c r="J49" i="6" s="1"/>
  <c r="J50" i="6" s="1"/>
  <c r="J51" i="6" s="1"/>
  <c r="J52" i="6" s="1"/>
  <c r="J53" i="6" s="1"/>
  <c r="J54" i="6" s="1"/>
  <c r="J55" i="6" s="1"/>
  <c r="J56" i="6" s="1"/>
  <c r="J57" i="6" s="1"/>
  <c r="J58" i="6" s="1"/>
  <c r="J59" i="6" s="1"/>
  <c r="J60" i="6" s="1"/>
  <c r="J61" i="6" s="1"/>
  <c r="J62" i="6" s="1"/>
  <c r="J63" i="6" s="1"/>
  <c r="J64" i="6" s="1"/>
  <c r="J65" i="6" s="1"/>
  <c r="J66" i="6" s="1"/>
  <c r="J67" i="6" s="1"/>
  <c r="J68" i="6" s="1"/>
  <c r="J69" i="6" s="1"/>
  <c r="J70" i="6" s="1"/>
  <c r="J71" i="6" s="1"/>
  <c r="J72" i="6" s="1"/>
  <c r="J73" i="6" s="1"/>
  <c r="J74" i="6" s="1"/>
  <c r="J75" i="6" s="1"/>
  <c r="J76" i="6" s="1"/>
  <c r="J77" i="6" s="1"/>
  <c r="J78" i="6" s="1"/>
  <c r="J79" i="6" s="1"/>
  <c r="J80" i="6" s="1"/>
  <c r="J81" i="6" s="1"/>
  <c r="J82" i="6" s="1"/>
  <c r="J83" i="6" s="1"/>
  <c r="J84" i="6" s="1"/>
  <c r="J85" i="6" s="1"/>
  <c r="G7" i="6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AC7" i="5"/>
  <c r="AC8" i="5" s="1"/>
  <c r="AC9" i="5" s="1"/>
  <c r="AC10" i="5" s="1"/>
  <c r="AC11" i="5" s="1"/>
  <c r="AC12" i="5" s="1"/>
  <c r="AC13" i="5" s="1"/>
  <c r="AC14" i="5" s="1"/>
  <c r="AC15" i="5" s="1"/>
  <c r="AC16" i="5" s="1"/>
  <c r="AC17" i="5" s="1"/>
  <c r="AC18" i="5" s="1"/>
  <c r="AC19" i="5" s="1"/>
  <c r="AC20" i="5" s="1"/>
  <c r="AC21" i="5" s="1"/>
  <c r="AC22" i="5" s="1"/>
  <c r="AC23" i="5" s="1"/>
  <c r="AC24" i="5" s="1"/>
  <c r="AC25" i="5" s="1"/>
  <c r="AC26" i="5" s="1"/>
  <c r="AC27" i="5" s="1"/>
  <c r="AC28" i="5" s="1"/>
  <c r="AC29" i="5" s="1"/>
  <c r="AC30" i="5" s="1"/>
  <c r="AC31" i="5" s="1"/>
  <c r="AC32" i="5" s="1"/>
  <c r="AC33" i="5" s="1"/>
  <c r="AC34" i="5" s="1"/>
  <c r="AC35" i="5" s="1"/>
  <c r="AC36" i="5" s="1"/>
  <c r="AC37" i="5" s="1"/>
  <c r="AC38" i="5" s="1"/>
  <c r="AC39" i="5" s="1"/>
  <c r="AC40" i="5" s="1"/>
  <c r="AC41" i="5" s="1"/>
  <c r="AC42" i="5" s="1"/>
  <c r="AC43" i="5" s="1"/>
  <c r="AC44" i="5" s="1"/>
  <c r="AC45" i="5" s="1"/>
  <c r="AC46" i="5" s="1"/>
  <c r="AC47" i="5" s="1"/>
  <c r="AC48" i="5" s="1"/>
  <c r="AC49" i="5" s="1"/>
  <c r="AC50" i="5" s="1"/>
  <c r="AC51" i="5" s="1"/>
  <c r="AC52" i="5" s="1"/>
  <c r="AC53" i="5" s="1"/>
  <c r="AC54" i="5" s="1"/>
  <c r="AC55" i="5" s="1"/>
  <c r="AC56" i="5" s="1"/>
  <c r="AC57" i="5" s="1"/>
  <c r="AC58" i="5" s="1"/>
  <c r="AC59" i="5" s="1"/>
  <c r="AC60" i="5" s="1"/>
  <c r="AC61" i="5" s="1"/>
  <c r="AC62" i="5" s="1"/>
  <c r="AC63" i="5" s="1"/>
  <c r="AC64" i="5" s="1"/>
  <c r="AC65" i="5" s="1"/>
  <c r="AC66" i="5" s="1"/>
  <c r="AC67" i="5" s="1"/>
  <c r="AC68" i="5" s="1"/>
  <c r="AC69" i="5" s="1"/>
  <c r="AC70" i="5" s="1"/>
  <c r="AC71" i="5" s="1"/>
  <c r="AC72" i="5" s="1"/>
  <c r="AC73" i="5" s="1"/>
  <c r="AC74" i="5" s="1"/>
  <c r="AC75" i="5" s="1"/>
  <c r="AC76" i="5" s="1"/>
  <c r="AC77" i="5" s="1"/>
  <c r="AC78" i="5" s="1"/>
  <c r="AC79" i="5" s="1"/>
  <c r="AC80" i="5" s="1"/>
  <c r="AC81" i="5" s="1"/>
  <c r="AC82" i="5" s="1"/>
  <c r="AC83" i="5" s="1"/>
  <c r="AC84" i="5" s="1"/>
  <c r="AC85" i="5" s="1"/>
  <c r="L7" i="5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J7" i="5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J79" i="5" s="1"/>
  <c r="J80" i="5" s="1"/>
  <c r="J81" i="5" s="1"/>
  <c r="J82" i="5" s="1"/>
  <c r="J83" i="5" s="1"/>
  <c r="J84" i="5" s="1"/>
  <c r="J85" i="5" s="1"/>
  <c r="G7" i="5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J7" i="8"/>
  <c r="J8" i="9" l="1"/>
  <c r="J10" i="9" s="1"/>
  <c r="J12" i="9" s="1"/>
  <c r="J14" i="9" s="1"/>
  <c r="J16" i="9" s="1"/>
  <c r="J18" i="9" s="1"/>
  <c r="J20" i="9" s="1"/>
  <c r="J22" i="9" s="1"/>
  <c r="J24" i="9" s="1"/>
  <c r="J26" i="9" s="1"/>
  <c r="J28" i="9" s="1"/>
  <c r="J30" i="9" s="1"/>
  <c r="J32" i="9" s="1"/>
  <c r="J34" i="9" s="1"/>
  <c r="J36" i="9" s="1"/>
  <c r="J38" i="9" s="1"/>
  <c r="J40" i="9" s="1"/>
  <c r="J42" i="9" s="1"/>
  <c r="J44" i="9" s="1"/>
  <c r="J46" i="9" s="1"/>
  <c r="J48" i="9" s="1"/>
  <c r="J50" i="9" s="1"/>
  <c r="J52" i="9" s="1"/>
  <c r="J54" i="9" s="1"/>
  <c r="J56" i="9" s="1"/>
  <c r="J58" i="9" s="1"/>
  <c r="J60" i="9" s="1"/>
  <c r="J62" i="9" s="1"/>
  <c r="J64" i="9" s="1"/>
  <c r="J66" i="9" s="1"/>
  <c r="J68" i="9" s="1"/>
  <c r="J70" i="9" s="1"/>
  <c r="J72" i="9" s="1"/>
  <c r="J74" i="9" s="1"/>
  <c r="J76" i="9" s="1"/>
  <c r="J78" i="9" s="1"/>
  <c r="J80" i="9" s="1"/>
  <c r="J82" i="9" s="1"/>
  <c r="J84" i="9" s="1"/>
  <c r="J86" i="9" s="1"/>
  <c r="J88" i="9" s="1"/>
  <c r="J90" i="9" s="1"/>
  <c r="J92" i="9" s="1"/>
  <c r="J94" i="9" s="1"/>
  <c r="J96" i="9" s="1"/>
  <c r="J98" i="9" s="1"/>
  <c r="J100" i="9" s="1"/>
  <c r="J102" i="9" s="1"/>
  <c r="J104" i="9" s="1"/>
  <c r="J106" i="9" s="1"/>
  <c r="J108" i="9" s="1"/>
  <c r="J110" i="9" s="1"/>
  <c r="J112" i="9" s="1"/>
  <c r="J114" i="9" s="1"/>
  <c r="J116" i="9" s="1"/>
  <c r="J118" i="9" s="1"/>
  <c r="J120" i="9" s="1"/>
  <c r="J122" i="9" s="1"/>
  <c r="J124" i="9" s="1"/>
  <c r="J7" i="9"/>
  <c r="J9" i="9" s="1"/>
  <c r="J11" i="9" s="1"/>
  <c r="J13" i="9" s="1"/>
  <c r="J15" i="9" s="1"/>
  <c r="J17" i="9" s="1"/>
  <c r="J19" i="9" s="1"/>
  <c r="J21" i="9" s="1"/>
  <c r="J23" i="9" s="1"/>
  <c r="J25" i="9" s="1"/>
  <c r="J27" i="9" s="1"/>
  <c r="J29" i="9" s="1"/>
  <c r="J31" i="9" s="1"/>
  <c r="J33" i="9" s="1"/>
  <c r="J35" i="9" s="1"/>
  <c r="J37" i="9" s="1"/>
  <c r="J39" i="9" s="1"/>
  <c r="J41" i="9" s="1"/>
  <c r="J43" i="9" s="1"/>
  <c r="J45" i="9" s="1"/>
  <c r="J47" i="9" s="1"/>
  <c r="J49" i="9" s="1"/>
  <c r="J51" i="9" s="1"/>
  <c r="J53" i="9" s="1"/>
  <c r="J55" i="9" s="1"/>
  <c r="J57" i="9" s="1"/>
  <c r="J59" i="9" s="1"/>
  <c r="J61" i="9" s="1"/>
  <c r="J63" i="9" s="1"/>
  <c r="J65" i="9" s="1"/>
  <c r="J67" i="9" s="1"/>
  <c r="J69" i="9" s="1"/>
  <c r="J71" i="9" s="1"/>
  <c r="J73" i="9" s="1"/>
  <c r="J75" i="9" s="1"/>
  <c r="J77" i="9" s="1"/>
  <c r="J79" i="9" s="1"/>
  <c r="J81" i="9" s="1"/>
  <c r="J83" i="9" s="1"/>
  <c r="J85" i="9" s="1"/>
  <c r="J87" i="9" s="1"/>
  <c r="J89" i="9" s="1"/>
  <c r="J91" i="9" s="1"/>
  <c r="J93" i="9" s="1"/>
  <c r="J95" i="9" s="1"/>
  <c r="J97" i="9" s="1"/>
  <c r="J99" i="9" s="1"/>
  <c r="J101" i="9" s="1"/>
  <c r="J103" i="9" s="1"/>
  <c r="J105" i="9" s="1"/>
  <c r="J107" i="9" s="1"/>
  <c r="J109" i="9" s="1"/>
  <c r="J111" i="9" s="1"/>
  <c r="J113" i="9" s="1"/>
  <c r="J115" i="9" s="1"/>
  <c r="J117" i="9" s="1"/>
  <c r="J119" i="9" s="1"/>
  <c r="J121" i="9" s="1"/>
  <c r="J123" i="9" s="1"/>
  <c r="J125" i="9" s="1"/>
  <c r="H8" i="7"/>
  <c r="C391" i="1"/>
  <c r="C392" i="1" s="1"/>
  <c r="H205" i="8"/>
  <c r="O204" i="8"/>
  <c r="O203" i="8"/>
  <c r="H203" i="8"/>
  <c r="H204" i="8" s="1"/>
  <c r="O202" i="8"/>
  <c r="H202" i="8"/>
  <c r="G202" i="8"/>
  <c r="G203" i="8" s="1"/>
  <c r="G204" i="8" s="1"/>
  <c r="G205" i="8" s="1"/>
  <c r="O201" i="8"/>
  <c r="O199" i="8"/>
  <c r="O198" i="8"/>
  <c r="H198" i="8"/>
  <c r="H199" i="8" s="1"/>
  <c r="H200" i="8" s="1"/>
  <c r="O197" i="8"/>
  <c r="H197" i="8"/>
  <c r="G197" i="8"/>
  <c r="G198" i="8" s="1"/>
  <c r="G199" i="8" s="1"/>
  <c r="G200" i="8" s="1"/>
  <c r="O196" i="8"/>
  <c r="H195" i="8"/>
  <c r="O194" i="8"/>
  <c r="O193" i="8"/>
  <c r="O192" i="8"/>
  <c r="H192" i="8"/>
  <c r="H193" i="8" s="1"/>
  <c r="H194" i="8" s="1"/>
  <c r="G192" i="8"/>
  <c r="G193" i="8" s="1"/>
  <c r="G194" i="8" s="1"/>
  <c r="G195" i="8" s="1"/>
  <c r="O191" i="8"/>
  <c r="O189" i="8"/>
  <c r="O188" i="8"/>
  <c r="H188" i="8"/>
  <c r="H189" i="8" s="1"/>
  <c r="H190" i="8" s="1"/>
  <c r="O187" i="8"/>
  <c r="H187" i="8"/>
  <c r="G187" i="8"/>
  <c r="G188" i="8" s="1"/>
  <c r="G189" i="8" s="1"/>
  <c r="G190" i="8" s="1"/>
  <c r="O186" i="8"/>
  <c r="O184" i="8"/>
  <c r="O183" i="8"/>
  <c r="O182" i="8"/>
  <c r="H182" i="8"/>
  <c r="H183" i="8" s="1"/>
  <c r="H184" i="8" s="1"/>
  <c r="H185" i="8" s="1"/>
  <c r="G182" i="8"/>
  <c r="G183" i="8" s="1"/>
  <c r="G184" i="8" s="1"/>
  <c r="G185" i="8" s="1"/>
  <c r="O181" i="8"/>
  <c r="O179" i="8"/>
  <c r="O178" i="8"/>
  <c r="H178" i="8"/>
  <c r="H179" i="8" s="1"/>
  <c r="H180" i="8" s="1"/>
  <c r="O177" i="8"/>
  <c r="H177" i="8"/>
  <c r="G177" i="8"/>
  <c r="G178" i="8" s="1"/>
  <c r="G179" i="8" s="1"/>
  <c r="G180" i="8" s="1"/>
  <c r="O176" i="8"/>
  <c r="H175" i="8"/>
  <c r="O174" i="8"/>
  <c r="O173" i="8"/>
  <c r="O172" i="8"/>
  <c r="H172" i="8"/>
  <c r="H173" i="8" s="1"/>
  <c r="H174" i="8" s="1"/>
  <c r="G172" i="8"/>
  <c r="G173" i="8" s="1"/>
  <c r="G174" i="8" s="1"/>
  <c r="G175" i="8" s="1"/>
  <c r="O171" i="8"/>
  <c r="O169" i="8"/>
  <c r="O168" i="8"/>
  <c r="H168" i="8"/>
  <c r="H169" i="8" s="1"/>
  <c r="H170" i="8" s="1"/>
  <c r="O167" i="8"/>
  <c r="H167" i="8"/>
  <c r="G167" i="8"/>
  <c r="G168" i="8" s="1"/>
  <c r="G169" i="8" s="1"/>
  <c r="G170" i="8" s="1"/>
  <c r="O166" i="8"/>
  <c r="O164" i="8"/>
  <c r="O163" i="8"/>
  <c r="O162" i="8"/>
  <c r="H162" i="8"/>
  <c r="H163" i="8" s="1"/>
  <c r="H164" i="8" s="1"/>
  <c r="H165" i="8" s="1"/>
  <c r="G162" i="8"/>
  <c r="G163" i="8" s="1"/>
  <c r="G164" i="8" s="1"/>
  <c r="G165" i="8" s="1"/>
  <c r="O161" i="8"/>
  <c r="O159" i="8"/>
  <c r="O158" i="8"/>
  <c r="H158" i="8"/>
  <c r="H159" i="8" s="1"/>
  <c r="H160" i="8" s="1"/>
  <c r="O157" i="8"/>
  <c r="H157" i="8"/>
  <c r="G157" i="8"/>
  <c r="G158" i="8" s="1"/>
  <c r="G159" i="8" s="1"/>
  <c r="G160" i="8" s="1"/>
  <c r="O156" i="8"/>
  <c r="O154" i="8"/>
  <c r="O153" i="8"/>
  <c r="H153" i="8"/>
  <c r="H154" i="8" s="1"/>
  <c r="H155" i="8" s="1"/>
  <c r="O152" i="8"/>
  <c r="H152" i="8"/>
  <c r="G152" i="8"/>
  <c r="G153" i="8" s="1"/>
  <c r="G154" i="8" s="1"/>
  <c r="G155" i="8" s="1"/>
  <c r="O151" i="8"/>
  <c r="O149" i="8"/>
  <c r="O148" i="8"/>
  <c r="H148" i="8"/>
  <c r="H149" i="8" s="1"/>
  <c r="H150" i="8" s="1"/>
  <c r="O147" i="8"/>
  <c r="H147" i="8"/>
  <c r="G147" i="8"/>
  <c r="G148" i="8" s="1"/>
  <c r="G149" i="8" s="1"/>
  <c r="G150" i="8" s="1"/>
  <c r="O146" i="8"/>
  <c r="O144" i="8"/>
  <c r="O143" i="8"/>
  <c r="H143" i="8"/>
  <c r="H144" i="8" s="1"/>
  <c r="H145" i="8" s="1"/>
  <c r="O142" i="8"/>
  <c r="H142" i="8"/>
  <c r="G142" i="8"/>
  <c r="G143" i="8" s="1"/>
  <c r="G144" i="8" s="1"/>
  <c r="G145" i="8" s="1"/>
  <c r="O141" i="8"/>
  <c r="O139" i="8"/>
  <c r="O138" i="8"/>
  <c r="H138" i="8"/>
  <c r="H139" i="8" s="1"/>
  <c r="H140" i="8" s="1"/>
  <c r="O137" i="8"/>
  <c r="H137" i="8"/>
  <c r="G137" i="8"/>
  <c r="G138" i="8" s="1"/>
  <c r="G139" i="8" s="1"/>
  <c r="G140" i="8" s="1"/>
  <c r="O136" i="8"/>
  <c r="O134" i="8"/>
  <c r="O133" i="8"/>
  <c r="H133" i="8"/>
  <c r="H134" i="8" s="1"/>
  <c r="H135" i="8" s="1"/>
  <c r="O132" i="8"/>
  <c r="H132" i="8"/>
  <c r="G132" i="8"/>
  <c r="G133" i="8" s="1"/>
  <c r="G134" i="8" s="1"/>
  <c r="G135" i="8" s="1"/>
  <c r="O131" i="8"/>
  <c r="O129" i="8"/>
  <c r="O128" i="8"/>
  <c r="H128" i="8"/>
  <c r="H129" i="8" s="1"/>
  <c r="H130" i="8" s="1"/>
  <c r="O127" i="8"/>
  <c r="H127" i="8"/>
  <c r="G127" i="8"/>
  <c r="G128" i="8" s="1"/>
  <c r="G129" i="8" s="1"/>
  <c r="G130" i="8" s="1"/>
  <c r="O126" i="8"/>
  <c r="O124" i="8"/>
  <c r="O123" i="8"/>
  <c r="H123" i="8"/>
  <c r="H124" i="8" s="1"/>
  <c r="H125" i="8" s="1"/>
  <c r="O122" i="8"/>
  <c r="H122" i="8"/>
  <c r="G122" i="8"/>
  <c r="G123" i="8" s="1"/>
  <c r="G124" i="8" s="1"/>
  <c r="G125" i="8" s="1"/>
  <c r="O121" i="8"/>
  <c r="O119" i="8"/>
  <c r="O118" i="8"/>
  <c r="H118" i="8"/>
  <c r="H119" i="8" s="1"/>
  <c r="H120" i="8" s="1"/>
  <c r="O117" i="8"/>
  <c r="H117" i="8"/>
  <c r="G117" i="8"/>
  <c r="G118" i="8" s="1"/>
  <c r="G119" i="8" s="1"/>
  <c r="G120" i="8" s="1"/>
  <c r="O116" i="8"/>
  <c r="O114" i="8"/>
  <c r="G114" i="8"/>
  <c r="G115" i="8" s="1"/>
  <c r="O113" i="8"/>
  <c r="H113" i="8"/>
  <c r="H114" i="8" s="1"/>
  <c r="H115" i="8" s="1"/>
  <c r="O112" i="8"/>
  <c r="H112" i="8"/>
  <c r="G112" i="8"/>
  <c r="G113" i="8" s="1"/>
  <c r="O111" i="8"/>
  <c r="H110" i="8"/>
  <c r="O109" i="8"/>
  <c r="O108" i="8"/>
  <c r="H108" i="8"/>
  <c r="H109" i="8" s="1"/>
  <c r="O107" i="8"/>
  <c r="H107" i="8"/>
  <c r="G107" i="8"/>
  <c r="G108" i="8" s="1"/>
  <c r="G109" i="8" s="1"/>
  <c r="G110" i="8" s="1"/>
  <c r="O106" i="8"/>
  <c r="O104" i="8"/>
  <c r="O103" i="8"/>
  <c r="H103" i="8"/>
  <c r="H104" i="8" s="1"/>
  <c r="H105" i="8" s="1"/>
  <c r="O102" i="8"/>
  <c r="H102" i="8"/>
  <c r="G102" i="8"/>
  <c r="G103" i="8" s="1"/>
  <c r="G104" i="8" s="1"/>
  <c r="G105" i="8" s="1"/>
  <c r="O101" i="8"/>
  <c r="O99" i="8"/>
  <c r="O98" i="8"/>
  <c r="O97" i="8"/>
  <c r="H97" i="8"/>
  <c r="H98" i="8" s="1"/>
  <c r="H99" i="8" s="1"/>
  <c r="H100" i="8" s="1"/>
  <c r="G97" i="8"/>
  <c r="G98" i="8" s="1"/>
  <c r="G99" i="8" s="1"/>
  <c r="G100" i="8" s="1"/>
  <c r="O96" i="8"/>
  <c r="O94" i="8"/>
  <c r="O93" i="8"/>
  <c r="H93" i="8"/>
  <c r="H94" i="8" s="1"/>
  <c r="H95" i="8" s="1"/>
  <c r="O92" i="8"/>
  <c r="H92" i="8"/>
  <c r="G92" i="8"/>
  <c r="G93" i="8" s="1"/>
  <c r="G94" i="8" s="1"/>
  <c r="G95" i="8" s="1"/>
  <c r="O91" i="8"/>
  <c r="O89" i="8"/>
  <c r="O88" i="8"/>
  <c r="G88" i="8"/>
  <c r="G89" i="8" s="1"/>
  <c r="G90" i="8" s="1"/>
  <c r="O87" i="8"/>
  <c r="H87" i="8"/>
  <c r="H88" i="8" s="1"/>
  <c r="H89" i="8" s="1"/>
  <c r="H90" i="8" s="1"/>
  <c r="G87" i="8"/>
  <c r="O86" i="8"/>
  <c r="O84" i="8"/>
  <c r="O83" i="8"/>
  <c r="G83" i="8"/>
  <c r="G84" i="8" s="1"/>
  <c r="G85" i="8" s="1"/>
  <c r="O82" i="8"/>
  <c r="H82" i="8"/>
  <c r="H83" i="8" s="1"/>
  <c r="H84" i="8" s="1"/>
  <c r="H85" i="8" s="1"/>
  <c r="G82" i="8"/>
  <c r="O81" i="8"/>
  <c r="O79" i="8"/>
  <c r="O78" i="8"/>
  <c r="G78" i="8"/>
  <c r="G79" i="8" s="1"/>
  <c r="G80" i="8" s="1"/>
  <c r="O77" i="8"/>
  <c r="H77" i="8"/>
  <c r="H78" i="8" s="1"/>
  <c r="H79" i="8" s="1"/>
  <c r="H80" i="8" s="1"/>
  <c r="G77" i="8"/>
  <c r="O76" i="8"/>
  <c r="O74" i="8"/>
  <c r="O73" i="8"/>
  <c r="G73" i="8"/>
  <c r="G74" i="8" s="1"/>
  <c r="G75" i="8" s="1"/>
  <c r="O72" i="8"/>
  <c r="H72" i="8"/>
  <c r="H73" i="8" s="1"/>
  <c r="H74" i="8" s="1"/>
  <c r="H75" i="8" s="1"/>
  <c r="G72" i="8"/>
  <c r="O71" i="8"/>
  <c r="O69" i="8"/>
  <c r="O68" i="8"/>
  <c r="G68" i="8"/>
  <c r="G69" i="8" s="1"/>
  <c r="G70" i="8" s="1"/>
  <c r="O67" i="8"/>
  <c r="H67" i="8"/>
  <c r="H68" i="8" s="1"/>
  <c r="H69" i="8" s="1"/>
  <c r="H70" i="8" s="1"/>
  <c r="G67" i="8"/>
  <c r="O66" i="8"/>
  <c r="G65" i="8"/>
  <c r="O64" i="8"/>
  <c r="O63" i="8"/>
  <c r="O62" i="8"/>
  <c r="H62" i="8"/>
  <c r="H63" i="8" s="1"/>
  <c r="H64" i="8" s="1"/>
  <c r="H65" i="8" s="1"/>
  <c r="G62" i="8"/>
  <c r="G63" i="8" s="1"/>
  <c r="G64" i="8" s="1"/>
  <c r="O61" i="8"/>
  <c r="O59" i="8"/>
  <c r="O58" i="8"/>
  <c r="G58" i="8"/>
  <c r="G59" i="8" s="1"/>
  <c r="G60" i="8" s="1"/>
  <c r="O57" i="8"/>
  <c r="H57" i="8"/>
  <c r="H58" i="8" s="1"/>
  <c r="H59" i="8" s="1"/>
  <c r="H60" i="8" s="1"/>
  <c r="G57" i="8"/>
  <c r="O56" i="8"/>
  <c r="O54" i="8"/>
  <c r="O53" i="8"/>
  <c r="O52" i="8"/>
  <c r="H52" i="8"/>
  <c r="H53" i="8" s="1"/>
  <c r="H54" i="8" s="1"/>
  <c r="H55" i="8" s="1"/>
  <c r="G52" i="8"/>
  <c r="G53" i="8" s="1"/>
  <c r="G54" i="8" s="1"/>
  <c r="G55" i="8" s="1"/>
  <c r="O51" i="8"/>
  <c r="O49" i="8"/>
  <c r="O48" i="8"/>
  <c r="G48" i="8"/>
  <c r="G49" i="8" s="1"/>
  <c r="G50" i="8" s="1"/>
  <c r="O47" i="8"/>
  <c r="H47" i="8"/>
  <c r="H48" i="8" s="1"/>
  <c r="H49" i="8" s="1"/>
  <c r="H50" i="8" s="1"/>
  <c r="G47" i="8"/>
  <c r="O46" i="8"/>
  <c r="G45" i="8"/>
  <c r="O44" i="8"/>
  <c r="O43" i="8"/>
  <c r="O42" i="8"/>
  <c r="H42" i="8"/>
  <c r="H43" i="8" s="1"/>
  <c r="H44" i="8" s="1"/>
  <c r="H45" i="8" s="1"/>
  <c r="G42" i="8"/>
  <c r="G43" i="8" s="1"/>
  <c r="G44" i="8" s="1"/>
  <c r="O41" i="8"/>
  <c r="O39" i="8"/>
  <c r="O38" i="8"/>
  <c r="G38" i="8"/>
  <c r="G39" i="8" s="1"/>
  <c r="G40" i="8" s="1"/>
  <c r="O37" i="8"/>
  <c r="H37" i="8"/>
  <c r="H38" i="8" s="1"/>
  <c r="H39" i="8" s="1"/>
  <c r="H40" i="8" s="1"/>
  <c r="G37" i="8"/>
  <c r="O36" i="8"/>
  <c r="O34" i="8"/>
  <c r="O33" i="8"/>
  <c r="O32" i="8"/>
  <c r="H32" i="8"/>
  <c r="H33" i="8" s="1"/>
  <c r="H34" i="8" s="1"/>
  <c r="H35" i="8" s="1"/>
  <c r="G32" i="8"/>
  <c r="G33" i="8" s="1"/>
  <c r="G34" i="8" s="1"/>
  <c r="G35" i="8" s="1"/>
  <c r="O31" i="8"/>
  <c r="O29" i="8"/>
  <c r="O28" i="8"/>
  <c r="G28" i="8"/>
  <c r="G29" i="8" s="1"/>
  <c r="G30" i="8" s="1"/>
  <c r="O27" i="8"/>
  <c r="H27" i="8"/>
  <c r="H28" i="8" s="1"/>
  <c r="H29" i="8" s="1"/>
  <c r="H30" i="8" s="1"/>
  <c r="G27" i="8"/>
  <c r="P26" i="8"/>
  <c r="P27" i="8" s="1"/>
  <c r="P28" i="8" s="1"/>
  <c r="P29" i="8" s="1"/>
  <c r="P30" i="8" s="1"/>
  <c r="P31" i="8" s="1"/>
  <c r="P32" i="8" s="1"/>
  <c r="P33" i="8" s="1"/>
  <c r="P34" i="8" s="1"/>
  <c r="P35" i="8" s="1"/>
  <c r="O26" i="8"/>
  <c r="G25" i="8"/>
  <c r="O24" i="8"/>
  <c r="P23" i="8"/>
  <c r="P24" i="8" s="1"/>
  <c r="P25" i="8" s="1"/>
  <c r="O23" i="8"/>
  <c r="O22" i="8"/>
  <c r="H22" i="8"/>
  <c r="H23" i="8" s="1"/>
  <c r="H24" i="8" s="1"/>
  <c r="H25" i="8" s="1"/>
  <c r="G22" i="8"/>
  <c r="G23" i="8" s="1"/>
  <c r="G24" i="8" s="1"/>
  <c r="O21" i="8"/>
  <c r="O19" i="8"/>
  <c r="O18" i="8"/>
  <c r="G18" i="8"/>
  <c r="G19" i="8" s="1"/>
  <c r="G20" i="8" s="1"/>
  <c r="O17" i="8"/>
  <c r="H17" i="8"/>
  <c r="H18" i="8" s="1"/>
  <c r="H19" i="8" s="1"/>
  <c r="H20" i="8" s="1"/>
  <c r="G17" i="8"/>
  <c r="P16" i="8"/>
  <c r="P17" i="8" s="1"/>
  <c r="P18" i="8" s="1"/>
  <c r="P19" i="8" s="1"/>
  <c r="P20" i="8" s="1"/>
  <c r="P21" i="8" s="1"/>
  <c r="P22" i="8" s="1"/>
  <c r="O16" i="8"/>
  <c r="O14" i="8"/>
  <c r="O13" i="8"/>
  <c r="O12" i="8"/>
  <c r="H12" i="8"/>
  <c r="H13" i="8" s="1"/>
  <c r="H14" i="8" s="1"/>
  <c r="H15" i="8" s="1"/>
  <c r="G12" i="8"/>
  <c r="G13" i="8" s="1"/>
  <c r="G14" i="8" s="1"/>
  <c r="G15" i="8" s="1"/>
  <c r="AB11" i="8"/>
  <c r="O11" i="8"/>
  <c r="O9" i="8"/>
  <c r="AB8" i="8"/>
  <c r="AB9" i="8" s="1"/>
  <c r="AB10" i="8" s="1"/>
  <c r="O8" i="8"/>
  <c r="K8" i="8"/>
  <c r="K9" i="8" s="1"/>
  <c r="K10" i="8" s="1"/>
  <c r="K11" i="8" s="1"/>
  <c r="G8" i="8"/>
  <c r="G9" i="8" s="1"/>
  <c r="G10" i="8" s="1"/>
  <c r="AB7" i="8"/>
  <c r="AA7" i="8"/>
  <c r="AA8" i="8" s="1"/>
  <c r="AA9" i="8" s="1"/>
  <c r="AA10" i="8" s="1"/>
  <c r="AA11" i="8" s="1"/>
  <c r="P7" i="8"/>
  <c r="P8" i="8" s="1"/>
  <c r="P9" i="8" s="1"/>
  <c r="P10" i="8" s="1"/>
  <c r="P11" i="8" s="1"/>
  <c r="P12" i="8" s="1"/>
  <c r="P13" i="8" s="1"/>
  <c r="P14" i="8" s="1"/>
  <c r="P15" i="8" s="1"/>
  <c r="O7" i="8"/>
  <c r="K7" i="8"/>
  <c r="J8" i="8"/>
  <c r="J9" i="8" s="1"/>
  <c r="J10" i="8" s="1"/>
  <c r="J11" i="8" s="1"/>
  <c r="J12" i="8" s="1"/>
  <c r="J13" i="8" s="1"/>
  <c r="J14" i="8" s="1"/>
  <c r="J15" i="8" s="1"/>
  <c r="J16" i="8" s="1"/>
  <c r="J17" i="8" s="1"/>
  <c r="J18" i="8" s="1"/>
  <c r="J19" i="8" s="1"/>
  <c r="J20" i="8" s="1"/>
  <c r="J21" i="8" s="1"/>
  <c r="J22" i="8" s="1"/>
  <c r="J23" i="8" s="1"/>
  <c r="J24" i="8" s="1"/>
  <c r="J25" i="8" s="1"/>
  <c r="J26" i="8" s="1"/>
  <c r="J27" i="8" s="1"/>
  <c r="J28" i="8" s="1"/>
  <c r="J29" i="8" s="1"/>
  <c r="J30" i="8" s="1"/>
  <c r="J31" i="8" s="1"/>
  <c r="J32" i="8" s="1"/>
  <c r="J33" i="8" s="1"/>
  <c r="J34" i="8" s="1"/>
  <c r="J35" i="8" s="1"/>
  <c r="J36" i="8" s="1"/>
  <c r="J37" i="8" s="1"/>
  <c r="J38" i="8" s="1"/>
  <c r="J39" i="8" s="1"/>
  <c r="J40" i="8" s="1"/>
  <c r="J41" i="8" s="1"/>
  <c r="J42" i="8" s="1"/>
  <c r="J43" i="8" s="1"/>
  <c r="J44" i="8" s="1"/>
  <c r="J45" i="8" s="1"/>
  <c r="J46" i="8" s="1"/>
  <c r="J47" i="8" s="1"/>
  <c r="J48" i="8" s="1"/>
  <c r="J49" i="8" s="1"/>
  <c r="J50" i="8" s="1"/>
  <c r="J51" i="8" s="1"/>
  <c r="J52" i="8" s="1"/>
  <c r="J53" i="8" s="1"/>
  <c r="J54" i="8" s="1"/>
  <c r="J55" i="8" s="1"/>
  <c r="J56" i="8" s="1"/>
  <c r="J57" i="8" s="1"/>
  <c r="J58" i="8" s="1"/>
  <c r="J59" i="8" s="1"/>
  <c r="J60" i="8" s="1"/>
  <c r="J61" i="8" s="1"/>
  <c r="J62" i="8" s="1"/>
  <c r="J63" i="8" s="1"/>
  <c r="J64" i="8" s="1"/>
  <c r="J65" i="8" s="1"/>
  <c r="J66" i="8" s="1"/>
  <c r="J67" i="8" s="1"/>
  <c r="J68" i="8" s="1"/>
  <c r="J69" i="8" s="1"/>
  <c r="J70" i="8" s="1"/>
  <c r="J71" i="8" s="1"/>
  <c r="J72" i="8" s="1"/>
  <c r="J73" i="8" s="1"/>
  <c r="J74" i="8" s="1"/>
  <c r="J75" i="8" s="1"/>
  <c r="J76" i="8" s="1"/>
  <c r="J77" i="8" s="1"/>
  <c r="J78" i="8" s="1"/>
  <c r="J79" i="8" s="1"/>
  <c r="J80" i="8" s="1"/>
  <c r="J81" i="8" s="1"/>
  <c r="J82" i="8" s="1"/>
  <c r="J83" i="8" s="1"/>
  <c r="J84" i="8" s="1"/>
  <c r="J85" i="8" s="1"/>
  <c r="J86" i="8" s="1"/>
  <c r="J87" i="8" s="1"/>
  <c r="J88" i="8" s="1"/>
  <c r="J89" i="8" s="1"/>
  <c r="J90" i="8" s="1"/>
  <c r="J91" i="8" s="1"/>
  <c r="J92" i="8" s="1"/>
  <c r="J93" i="8" s="1"/>
  <c r="J94" i="8" s="1"/>
  <c r="J95" i="8" s="1"/>
  <c r="J96" i="8" s="1"/>
  <c r="J97" i="8" s="1"/>
  <c r="J98" i="8" s="1"/>
  <c r="J99" i="8" s="1"/>
  <c r="J100" i="8" s="1"/>
  <c r="J101" i="8" s="1"/>
  <c r="J102" i="8" s="1"/>
  <c r="J103" i="8" s="1"/>
  <c r="J104" i="8" s="1"/>
  <c r="J105" i="8" s="1"/>
  <c r="J106" i="8" s="1"/>
  <c r="J107" i="8" s="1"/>
  <c r="J108" i="8" s="1"/>
  <c r="J109" i="8" s="1"/>
  <c r="J110" i="8" s="1"/>
  <c r="J111" i="8" s="1"/>
  <c r="J112" i="8" s="1"/>
  <c r="J113" i="8" s="1"/>
  <c r="J114" i="8" s="1"/>
  <c r="J115" i="8" s="1"/>
  <c r="J116" i="8" s="1"/>
  <c r="J117" i="8" s="1"/>
  <c r="J118" i="8" s="1"/>
  <c r="J119" i="8" s="1"/>
  <c r="J120" i="8" s="1"/>
  <c r="J121" i="8" s="1"/>
  <c r="J122" i="8" s="1"/>
  <c r="J123" i="8" s="1"/>
  <c r="J124" i="8" s="1"/>
  <c r="J125" i="8" s="1"/>
  <c r="J126" i="8" s="1"/>
  <c r="J127" i="8" s="1"/>
  <c r="J128" i="8" s="1"/>
  <c r="J129" i="8" s="1"/>
  <c r="J130" i="8" s="1"/>
  <c r="J131" i="8" s="1"/>
  <c r="J132" i="8" s="1"/>
  <c r="J133" i="8" s="1"/>
  <c r="J134" i="8" s="1"/>
  <c r="J135" i="8" s="1"/>
  <c r="J136" i="8" s="1"/>
  <c r="J137" i="8" s="1"/>
  <c r="J138" i="8" s="1"/>
  <c r="J139" i="8" s="1"/>
  <c r="J140" i="8" s="1"/>
  <c r="J141" i="8" s="1"/>
  <c r="J142" i="8" s="1"/>
  <c r="J143" i="8" s="1"/>
  <c r="J144" i="8" s="1"/>
  <c r="J145" i="8" s="1"/>
  <c r="J146" i="8" s="1"/>
  <c r="J147" i="8" s="1"/>
  <c r="J148" i="8" s="1"/>
  <c r="J149" i="8" s="1"/>
  <c r="J150" i="8" s="1"/>
  <c r="J151" i="8" s="1"/>
  <c r="J152" i="8" s="1"/>
  <c r="J153" i="8" s="1"/>
  <c r="J154" i="8" s="1"/>
  <c r="J155" i="8" s="1"/>
  <c r="J156" i="8" s="1"/>
  <c r="J157" i="8" s="1"/>
  <c r="J158" i="8" s="1"/>
  <c r="J159" i="8" s="1"/>
  <c r="J160" i="8" s="1"/>
  <c r="J161" i="8" s="1"/>
  <c r="J162" i="8" s="1"/>
  <c r="J163" i="8" s="1"/>
  <c r="J164" i="8" s="1"/>
  <c r="J165" i="8" s="1"/>
  <c r="J166" i="8" s="1"/>
  <c r="J167" i="8" s="1"/>
  <c r="J168" i="8" s="1"/>
  <c r="J169" i="8" s="1"/>
  <c r="J170" i="8" s="1"/>
  <c r="J171" i="8" s="1"/>
  <c r="J172" i="8" s="1"/>
  <c r="J173" i="8" s="1"/>
  <c r="J174" i="8" s="1"/>
  <c r="J175" i="8" s="1"/>
  <c r="J176" i="8" s="1"/>
  <c r="J177" i="8" s="1"/>
  <c r="J178" i="8" s="1"/>
  <c r="J179" i="8" s="1"/>
  <c r="J180" i="8" s="1"/>
  <c r="J181" i="8" s="1"/>
  <c r="J182" i="8" s="1"/>
  <c r="J183" i="8" s="1"/>
  <c r="J184" i="8" s="1"/>
  <c r="J185" i="8" s="1"/>
  <c r="J186" i="8" s="1"/>
  <c r="J187" i="8" s="1"/>
  <c r="J188" i="8" s="1"/>
  <c r="J189" i="8" s="1"/>
  <c r="J190" i="8" s="1"/>
  <c r="J191" i="8" s="1"/>
  <c r="J192" i="8" s="1"/>
  <c r="J193" i="8" s="1"/>
  <c r="J194" i="8" s="1"/>
  <c r="J195" i="8" s="1"/>
  <c r="J196" i="8" s="1"/>
  <c r="J197" i="8" s="1"/>
  <c r="J198" i="8" s="1"/>
  <c r="J199" i="8" s="1"/>
  <c r="J200" i="8" s="1"/>
  <c r="J201" i="8" s="1"/>
  <c r="J202" i="8" s="1"/>
  <c r="J203" i="8" s="1"/>
  <c r="J204" i="8" s="1"/>
  <c r="J205" i="8" s="1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48" i="8" s="1"/>
  <c r="I49" i="8" s="1"/>
  <c r="I50" i="8" s="1"/>
  <c r="I51" i="8" s="1"/>
  <c r="I52" i="8" s="1"/>
  <c r="I53" i="8" s="1"/>
  <c r="I54" i="8" s="1"/>
  <c r="I55" i="8" s="1"/>
  <c r="I56" i="8" s="1"/>
  <c r="I57" i="8" s="1"/>
  <c r="I58" i="8" s="1"/>
  <c r="I59" i="8" s="1"/>
  <c r="I60" i="8" s="1"/>
  <c r="I61" i="8" s="1"/>
  <c r="I62" i="8" s="1"/>
  <c r="I63" i="8" s="1"/>
  <c r="I64" i="8" s="1"/>
  <c r="I65" i="8" s="1"/>
  <c r="I66" i="8" s="1"/>
  <c r="I67" i="8" s="1"/>
  <c r="I68" i="8" s="1"/>
  <c r="I69" i="8" s="1"/>
  <c r="I70" i="8" s="1"/>
  <c r="I71" i="8" s="1"/>
  <c r="I72" i="8" s="1"/>
  <c r="I73" i="8" s="1"/>
  <c r="I74" i="8" s="1"/>
  <c r="I75" i="8" s="1"/>
  <c r="I76" i="8" s="1"/>
  <c r="I77" i="8" s="1"/>
  <c r="I78" i="8" s="1"/>
  <c r="I79" i="8" s="1"/>
  <c r="I80" i="8" s="1"/>
  <c r="I81" i="8" s="1"/>
  <c r="I82" i="8" s="1"/>
  <c r="I83" i="8" s="1"/>
  <c r="I84" i="8" s="1"/>
  <c r="I85" i="8" s="1"/>
  <c r="I86" i="8" s="1"/>
  <c r="I87" i="8" s="1"/>
  <c r="I88" i="8" s="1"/>
  <c r="I89" i="8" s="1"/>
  <c r="I90" i="8" s="1"/>
  <c r="I91" i="8" s="1"/>
  <c r="I92" i="8" s="1"/>
  <c r="I93" i="8" s="1"/>
  <c r="I94" i="8" s="1"/>
  <c r="I95" i="8" s="1"/>
  <c r="I96" i="8" s="1"/>
  <c r="I97" i="8" s="1"/>
  <c r="I98" i="8" s="1"/>
  <c r="I99" i="8" s="1"/>
  <c r="I100" i="8" s="1"/>
  <c r="I101" i="8" s="1"/>
  <c r="I102" i="8" s="1"/>
  <c r="I103" i="8" s="1"/>
  <c r="I104" i="8" s="1"/>
  <c r="I105" i="8" s="1"/>
  <c r="I106" i="8" s="1"/>
  <c r="I107" i="8" s="1"/>
  <c r="I108" i="8" s="1"/>
  <c r="I109" i="8" s="1"/>
  <c r="I110" i="8" s="1"/>
  <c r="I111" i="8" s="1"/>
  <c r="I112" i="8" s="1"/>
  <c r="I113" i="8" s="1"/>
  <c r="I114" i="8" s="1"/>
  <c r="I115" i="8" s="1"/>
  <c r="I116" i="8" s="1"/>
  <c r="I117" i="8" s="1"/>
  <c r="I118" i="8" s="1"/>
  <c r="I119" i="8" s="1"/>
  <c r="I120" i="8" s="1"/>
  <c r="I121" i="8" s="1"/>
  <c r="I122" i="8" s="1"/>
  <c r="I123" i="8" s="1"/>
  <c r="I124" i="8" s="1"/>
  <c r="I125" i="8" s="1"/>
  <c r="I126" i="8" s="1"/>
  <c r="I127" i="8" s="1"/>
  <c r="I128" i="8" s="1"/>
  <c r="I129" i="8" s="1"/>
  <c r="I130" i="8" s="1"/>
  <c r="I131" i="8" s="1"/>
  <c r="I132" i="8" s="1"/>
  <c r="I133" i="8" s="1"/>
  <c r="I134" i="8" s="1"/>
  <c r="I135" i="8" s="1"/>
  <c r="I136" i="8" s="1"/>
  <c r="I137" i="8" s="1"/>
  <c r="I138" i="8" s="1"/>
  <c r="I139" i="8" s="1"/>
  <c r="I140" i="8" s="1"/>
  <c r="I141" i="8" s="1"/>
  <c r="I142" i="8" s="1"/>
  <c r="I143" i="8" s="1"/>
  <c r="I144" i="8" s="1"/>
  <c r="I145" i="8" s="1"/>
  <c r="I146" i="8" s="1"/>
  <c r="I147" i="8" s="1"/>
  <c r="I148" i="8" s="1"/>
  <c r="I149" i="8" s="1"/>
  <c r="I150" i="8" s="1"/>
  <c r="I151" i="8" s="1"/>
  <c r="I152" i="8" s="1"/>
  <c r="I153" i="8" s="1"/>
  <c r="I154" i="8" s="1"/>
  <c r="I155" i="8" s="1"/>
  <c r="I156" i="8" s="1"/>
  <c r="I157" i="8" s="1"/>
  <c r="I158" i="8" s="1"/>
  <c r="I159" i="8" s="1"/>
  <c r="I160" i="8" s="1"/>
  <c r="I161" i="8" s="1"/>
  <c r="I162" i="8" s="1"/>
  <c r="I163" i="8" s="1"/>
  <c r="I164" i="8" s="1"/>
  <c r="I165" i="8" s="1"/>
  <c r="I166" i="8" s="1"/>
  <c r="I167" i="8" s="1"/>
  <c r="I168" i="8" s="1"/>
  <c r="I169" i="8" s="1"/>
  <c r="I170" i="8" s="1"/>
  <c r="I171" i="8" s="1"/>
  <c r="I172" i="8" s="1"/>
  <c r="I173" i="8" s="1"/>
  <c r="I174" i="8" s="1"/>
  <c r="I175" i="8" s="1"/>
  <c r="I176" i="8" s="1"/>
  <c r="I177" i="8" s="1"/>
  <c r="I178" i="8" s="1"/>
  <c r="I179" i="8" s="1"/>
  <c r="I180" i="8" s="1"/>
  <c r="I181" i="8" s="1"/>
  <c r="I182" i="8" s="1"/>
  <c r="I183" i="8" s="1"/>
  <c r="I184" i="8" s="1"/>
  <c r="I185" i="8" s="1"/>
  <c r="I186" i="8" s="1"/>
  <c r="I187" i="8" s="1"/>
  <c r="I188" i="8" s="1"/>
  <c r="I189" i="8" s="1"/>
  <c r="I190" i="8" s="1"/>
  <c r="I191" i="8" s="1"/>
  <c r="I192" i="8" s="1"/>
  <c r="I193" i="8" s="1"/>
  <c r="I194" i="8" s="1"/>
  <c r="I195" i="8" s="1"/>
  <c r="I196" i="8" s="1"/>
  <c r="I197" i="8" s="1"/>
  <c r="I198" i="8" s="1"/>
  <c r="I199" i="8" s="1"/>
  <c r="I200" i="8" s="1"/>
  <c r="I201" i="8" s="1"/>
  <c r="I202" i="8" s="1"/>
  <c r="I203" i="8" s="1"/>
  <c r="I204" i="8" s="1"/>
  <c r="I205" i="8" s="1"/>
  <c r="H7" i="8"/>
  <c r="H8" i="8" s="1"/>
  <c r="H9" i="8" s="1"/>
  <c r="H10" i="8" s="1"/>
  <c r="G7" i="8"/>
  <c r="O6" i="8"/>
  <c r="H14" i="7" l="1"/>
  <c r="H20" i="7" s="1"/>
  <c r="H26" i="7" s="1"/>
  <c r="H32" i="7" s="1"/>
  <c r="H38" i="7" s="1"/>
  <c r="H44" i="7" s="1"/>
  <c r="H9" i="7"/>
  <c r="K16" i="8"/>
  <c r="K17" i="8" s="1"/>
  <c r="K18" i="8" s="1"/>
  <c r="K19" i="8" s="1"/>
  <c r="K20" i="8" s="1"/>
  <c r="K21" i="8" s="1"/>
  <c r="K12" i="8"/>
  <c r="K13" i="8" s="1"/>
  <c r="K14" i="8" s="1"/>
  <c r="K15" i="8" s="1"/>
  <c r="AA16" i="8"/>
  <c r="AA17" i="8" s="1"/>
  <c r="AA18" i="8" s="1"/>
  <c r="AA19" i="8" s="1"/>
  <c r="AA20" i="8" s="1"/>
  <c r="AA21" i="8" s="1"/>
  <c r="AA12" i="8"/>
  <c r="AA13" i="8" s="1"/>
  <c r="AA14" i="8" s="1"/>
  <c r="AA15" i="8" s="1"/>
  <c r="P36" i="8"/>
  <c r="AB16" i="8"/>
  <c r="AB12" i="8"/>
  <c r="AB13" i="8" s="1"/>
  <c r="AB14" i="8" s="1"/>
  <c r="AB15" i="8" s="1"/>
  <c r="H15" i="7" l="1"/>
  <c r="H21" i="7" s="1"/>
  <c r="H27" i="7" s="1"/>
  <c r="H33" i="7" s="1"/>
  <c r="H39" i="7" s="1"/>
  <c r="H45" i="7" s="1"/>
  <c r="H10" i="7"/>
  <c r="AB17" i="8"/>
  <c r="AB18" i="8" s="1"/>
  <c r="AB19" i="8" s="1"/>
  <c r="AB20" i="8" s="1"/>
  <c r="AB21" i="8"/>
  <c r="AA26" i="8"/>
  <c r="AA27" i="8" s="1"/>
  <c r="AA28" i="8" s="1"/>
  <c r="AA29" i="8" s="1"/>
  <c r="AA30" i="8" s="1"/>
  <c r="AA31" i="8" s="1"/>
  <c r="AA22" i="8"/>
  <c r="AA23" i="8" s="1"/>
  <c r="AA24" i="8" s="1"/>
  <c r="AA25" i="8" s="1"/>
  <c r="P37" i="8"/>
  <c r="P38" i="8" s="1"/>
  <c r="P39" i="8" s="1"/>
  <c r="P40" i="8" s="1"/>
  <c r="P41" i="8" s="1"/>
  <c r="P42" i="8" s="1"/>
  <c r="P43" i="8" s="1"/>
  <c r="P44" i="8" s="1"/>
  <c r="P45" i="8" s="1"/>
  <c r="P46" i="8"/>
  <c r="K26" i="8"/>
  <c r="K27" i="8" s="1"/>
  <c r="K28" i="8" s="1"/>
  <c r="K29" i="8" s="1"/>
  <c r="K30" i="8" s="1"/>
  <c r="K31" i="8" s="1"/>
  <c r="K22" i="8"/>
  <c r="K23" i="8" s="1"/>
  <c r="K24" i="8" s="1"/>
  <c r="K25" i="8" s="1"/>
  <c r="H11" i="7" l="1"/>
  <c r="H17" i="7" s="1"/>
  <c r="H23" i="7" s="1"/>
  <c r="H29" i="7" s="1"/>
  <c r="H35" i="7" s="1"/>
  <c r="H41" i="7" s="1"/>
  <c r="H47" i="7" s="1"/>
  <c r="H16" i="7"/>
  <c r="H22" i="7" s="1"/>
  <c r="H28" i="7" s="1"/>
  <c r="H34" i="7" s="1"/>
  <c r="H40" i="7" s="1"/>
  <c r="H46" i="7" s="1"/>
  <c r="K36" i="8"/>
  <c r="K37" i="8" s="1"/>
  <c r="K38" i="8" s="1"/>
  <c r="K39" i="8" s="1"/>
  <c r="K40" i="8" s="1"/>
  <c r="K41" i="8" s="1"/>
  <c r="K32" i="8"/>
  <c r="K33" i="8" s="1"/>
  <c r="K34" i="8" s="1"/>
  <c r="K35" i="8" s="1"/>
  <c r="AA36" i="8"/>
  <c r="AA37" i="8" s="1"/>
  <c r="AA38" i="8" s="1"/>
  <c r="AA39" i="8" s="1"/>
  <c r="AA40" i="8" s="1"/>
  <c r="AA41" i="8" s="1"/>
  <c r="AA32" i="8"/>
  <c r="AA33" i="8" s="1"/>
  <c r="AA34" i="8" s="1"/>
  <c r="AA35" i="8" s="1"/>
  <c r="P47" i="8"/>
  <c r="P48" i="8" s="1"/>
  <c r="P49" i="8" s="1"/>
  <c r="P50" i="8" s="1"/>
  <c r="P51" i="8" s="1"/>
  <c r="P52" i="8" s="1"/>
  <c r="P53" i="8" s="1"/>
  <c r="P54" i="8" s="1"/>
  <c r="P55" i="8" s="1"/>
  <c r="P56" i="8"/>
  <c r="AB26" i="8"/>
  <c r="AB22" i="8"/>
  <c r="AB23" i="8" s="1"/>
  <c r="AB24" i="8" s="1"/>
  <c r="AB25" i="8" s="1"/>
  <c r="AB27" i="8" l="1"/>
  <c r="AB28" i="8" s="1"/>
  <c r="AB29" i="8" s="1"/>
  <c r="AB30" i="8" s="1"/>
  <c r="AB31" i="8"/>
  <c r="AA46" i="8"/>
  <c r="AA47" i="8" s="1"/>
  <c r="AA48" i="8" s="1"/>
  <c r="AA49" i="8" s="1"/>
  <c r="AA50" i="8" s="1"/>
  <c r="AA51" i="8" s="1"/>
  <c r="AA42" i="8"/>
  <c r="AA43" i="8" s="1"/>
  <c r="AA44" i="8" s="1"/>
  <c r="AA45" i="8" s="1"/>
  <c r="P57" i="8"/>
  <c r="P58" i="8" s="1"/>
  <c r="P59" i="8" s="1"/>
  <c r="P60" i="8" s="1"/>
  <c r="P61" i="8" s="1"/>
  <c r="P62" i="8" s="1"/>
  <c r="P63" i="8" s="1"/>
  <c r="P64" i="8" s="1"/>
  <c r="P65" i="8" s="1"/>
  <c r="P66" i="8"/>
  <c r="K46" i="8"/>
  <c r="K47" i="8" s="1"/>
  <c r="K48" i="8" s="1"/>
  <c r="K49" i="8" s="1"/>
  <c r="K50" i="8" s="1"/>
  <c r="K51" i="8" s="1"/>
  <c r="K42" i="8"/>
  <c r="K43" i="8" s="1"/>
  <c r="K44" i="8" s="1"/>
  <c r="K45" i="8" s="1"/>
  <c r="K56" i="8" l="1"/>
  <c r="K57" i="8" s="1"/>
  <c r="K58" i="8" s="1"/>
  <c r="K59" i="8" s="1"/>
  <c r="K60" i="8" s="1"/>
  <c r="K61" i="8" s="1"/>
  <c r="K52" i="8"/>
  <c r="K53" i="8" s="1"/>
  <c r="K54" i="8" s="1"/>
  <c r="K55" i="8" s="1"/>
  <c r="AA56" i="8"/>
  <c r="AA57" i="8" s="1"/>
  <c r="AA58" i="8" s="1"/>
  <c r="AA59" i="8" s="1"/>
  <c r="AA60" i="8" s="1"/>
  <c r="AA61" i="8" s="1"/>
  <c r="AA52" i="8"/>
  <c r="AA53" i="8" s="1"/>
  <c r="AA54" i="8" s="1"/>
  <c r="AA55" i="8" s="1"/>
  <c r="P67" i="8"/>
  <c r="P68" i="8" s="1"/>
  <c r="P69" i="8" s="1"/>
  <c r="P70" i="8" s="1"/>
  <c r="P71" i="8" s="1"/>
  <c r="P72" i="8" s="1"/>
  <c r="P73" i="8" s="1"/>
  <c r="P74" i="8" s="1"/>
  <c r="P75" i="8" s="1"/>
  <c r="P76" i="8"/>
  <c r="AB36" i="8"/>
  <c r="AB32" i="8"/>
  <c r="AB33" i="8" s="1"/>
  <c r="AB34" i="8" s="1"/>
  <c r="AB35" i="8" s="1"/>
  <c r="AB37" i="8" l="1"/>
  <c r="AB38" i="8" s="1"/>
  <c r="AB39" i="8" s="1"/>
  <c r="AB40" i="8" s="1"/>
  <c r="AB41" i="8"/>
  <c r="AA66" i="8"/>
  <c r="AA67" i="8" s="1"/>
  <c r="AA68" i="8" s="1"/>
  <c r="AA69" i="8" s="1"/>
  <c r="AA70" i="8" s="1"/>
  <c r="AA71" i="8" s="1"/>
  <c r="AA62" i="8"/>
  <c r="AA63" i="8" s="1"/>
  <c r="AA64" i="8" s="1"/>
  <c r="AA65" i="8" s="1"/>
  <c r="P77" i="8"/>
  <c r="P78" i="8" s="1"/>
  <c r="P79" i="8" s="1"/>
  <c r="P80" i="8" s="1"/>
  <c r="P81" i="8" s="1"/>
  <c r="P82" i="8" s="1"/>
  <c r="P83" i="8" s="1"/>
  <c r="P84" i="8" s="1"/>
  <c r="P85" i="8" s="1"/>
  <c r="P86" i="8"/>
  <c r="K66" i="8"/>
  <c r="K67" i="8" s="1"/>
  <c r="K68" i="8" s="1"/>
  <c r="K69" i="8" s="1"/>
  <c r="K70" i="8" s="1"/>
  <c r="K71" i="8" s="1"/>
  <c r="K62" i="8"/>
  <c r="K63" i="8" s="1"/>
  <c r="K64" i="8" s="1"/>
  <c r="K65" i="8" s="1"/>
  <c r="K76" i="8" l="1"/>
  <c r="K77" i="8" s="1"/>
  <c r="K78" i="8" s="1"/>
  <c r="K79" i="8" s="1"/>
  <c r="K80" i="8" s="1"/>
  <c r="K81" i="8" s="1"/>
  <c r="K72" i="8"/>
  <c r="K73" i="8" s="1"/>
  <c r="K74" i="8" s="1"/>
  <c r="K75" i="8" s="1"/>
  <c r="AA76" i="8"/>
  <c r="AA77" i="8" s="1"/>
  <c r="AA78" i="8" s="1"/>
  <c r="AA79" i="8" s="1"/>
  <c r="AA80" i="8" s="1"/>
  <c r="AA81" i="8" s="1"/>
  <c r="AA72" i="8"/>
  <c r="AA73" i="8" s="1"/>
  <c r="AA74" i="8" s="1"/>
  <c r="AA75" i="8" s="1"/>
  <c r="P96" i="8"/>
  <c r="P87" i="8"/>
  <c r="P88" i="8" s="1"/>
  <c r="P89" i="8" s="1"/>
  <c r="P90" i="8" s="1"/>
  <c r="P91" i="8" s="1"/>
  <c r="P92" i="8" s="1"/>
  <c r="P93" i="8" s="1"/>
  <c r="P94" i="8" s="1"/>
  <c r="P95" i="8" s="1"/>
  <c r="AB46" i="8"/>
  <c r="AB42" i="8"/>
  <c r="AB43" i="8" s="1"/>
  <c r="AB44" i="8" s="1"/>
  <c r="AB45" i="8" s="1"/>
  <c r="AB47" i="8" l="1"/>
  <c r="AB48" i="8" s="1"/>
  <c r="AB49" i="8" s="1"/>
  <c r="AB50" i="8" s="1"/>
  <c r="AB51" i="8"/>
  <c r="AA86" i="8"/>
  <c r="AA87" i="8" s="1"/>
  <c r="AA88" i="8" s="1"/>
  <c r="AA89" i="8" s="1"/>
  <c r="AA90" i="8" s="1"/>
  <c r="AA91" i="8" s="1"/>
  <c r="AA82" i="8"/>
  <c r="AA83" i="8" s="1"/>
  <c r="AA84" i="8" s="1"/>
  <c r="AA85" i="8" s="1"/>
  <c r="P97" i="8"/>
  <c r="P98" i="8" s="1"/>
  <c r="P99" i="8" s="1"/>
  <c r="P100" i="8" s="1"/>
  <c r="P101" i="8" s="1"/>
  <c r="P102" i="8" s="1"/>
  <c r="P103" i="8" s="1"/>
  <c r="P104" i="8" s="1"/>
  <c r="P105" i="8" s="1"/>
  <c r="P106" i="8"/>
  <c r="K86" i="8"/>
  <c r="K87" i="8" s="1"/>
  <c r="K88" i="8" s="1"/>
  <c r="K89" i="8" s="1"/>
  <c r="K90" i="8" s="1"/>
  <c r="K91" i="8" s="1"/>
  <c r="K82" i="8"/>
  <c r="K83" i="8" s="1"/>
  <c r="K84" i="8" s="1"/>
  <c r="K85" i="8" s="1"/>
  <c r="K96" i="8" l="1"/>
  <c r="K97" i="8" s="1"/>
  <c r="K98" i="8" s="1"/>
  <c r="K99" i="8" s="1"/>
  <c r="K100" i="8" s="1"/>
  <c r="K101" i="8" s="1"/>
  <c r="K92" i="8"/>
  <c r="K93" i="8" s="1"/>
  <c r="K94" i="8" s="1"/>
  <c r="K95" i="8" s="1"/>
  <c r="AA96" i="8"/>
  <c r="AA97" i="8" s="1"/>
  <c r="AA98" i="8" s="1"/>
  <c r="AA99" i="8" s="1"/>
  <c r="AA100" i="8" s="1"/>
  <c r="AA101" i="8" s="1"/>
  <c r="AA92" i="8"/>
  <c r="AA93" i="8" s="1"/>
  <c r="AA94" i="8" s="1"/>
  <c r="AA95" i="8" s="1"/>
  <c r="P107" i="8"/>
  <c r="P108" i="8" s="1"/>
  <c r="P109" i="8" s="1"/>
  <c r="P110" i="8" s="1"/>
  <c r="P111" i="8" s="1"/>
  <c r="P112" i="8" s="1"/>
  <c r="P113" i="8" s="1"/>
  <c r="P114" i="8" s="1"/>
  <c r="P115" i="8" s="1"/>
  <c r="P116" i="8"/>
  <c r="AB56" i="8"/>
  <c r="AB52" i="8"/>
  <c r="AB53" i="8" s="1"/>
  <c r="AB54" i="8" s="1"/>
  <c r="AB55" i="8" s="1"/>
  <c r="AB57" i="8" l="1"/>
  <c r="AB58" i="8" s="1"/>
  <c r="AB59" i="8" s="1"/>
  <c r="AB60" i="8" s="1"/>
  <c r="AB61" i="8"/>
  <c r="AA106" i="8"/>
  <c r="AA107" i="8" s="1"/>
  <c r="AA108" i="8" s="1"/>
  <c r="AA109" i="8" s="1"/>
  <c r="AA110" i="8" s="1"/>
  <c r="AA111" i="8" s="1"/>
  <c r="AA102" i="8"/>
  <c r="AA103" i="8" s="1"/>
  <c r="AA104" i="8" s="1"/>
  <c r="AA105" i="8" s="1"/>
  <c r="P126" i="8"/>
  <c r="P117" i="8"/>
  <c r="P118" i="8" s="1"/>
  <c r="P119" i="8" s="1"/>
  <c r="P120" i="8" s="1"/>
  <c r="P121" i="8" s="1"/>
  <c r="P122" i="8" s="1"/>
  <c r="P123" i="8" s="1"/>
  <c r="P124" i="8" s="1"/>
  <c r="P125" i="8" s="1"/>
  <c r="K106" i="8"/>
  <c r="K107" i="8" s="1"/>
  <c r="K108" i="8" s="1"/>
  <c r="K109" i="8" s="1"/>
  <c r="K110" i="8" s="1"/>
  <c r="K111" i="8" s="1"/>
  <c r="K102" i="8"/>
  <c r="K103" i="8" s="1"/>
  <c r="K104" i="8" s="1"/>
  <c r="K105" i="8" s="1"/>
  <c r="K116" i="8" l="1"/>
  <c r="K117" i="8" s="1"/>
  <c r="K118" i="8" s="1"/>
  <c r="K119" i="8" s="1"/>
  <c r="K120" i="8" s="1"/>
  <c r="K121" i="8" s="1"/>
  <c r="K112" i="8"/>
  <c r="K113" i="8" s="1"/>
  <c r="K114" i="8" s="1"/>
  <c r="K115" i="8" s="1"/>
  <c r="AA116" i="8"/>
  <c r="AA117" i="8" s="1"/>
  <c r="AA118" i="8" s="1"/>
  <c r="AA119" i="8" s="1"/>
  <c r="AA120" i="8" s="1"/>
  <c r="AA121" i="8" s="1"/>
  <c r="AA112" i="8"/>
  <c r="AA113" i="8" s="1"/>
  <c r="AA114" i="8" s="1"/>
  <c r="AA115" i="8" s="1"/>
  <c r="AB66" i="8"/>
  <c r="AB62" i="8"/>
  <c r="AB63" i="8" s="1"/>
  <c r="AB64" i="8" s="1"/>
  <c r="AB65" i="8" s="1"/>
  <c r="P136" i="8"/>
  <c r="P127" i="8"/>
  <c r="P128" i="8" s="1"/>
  <c r="P129" i="8" s="1"/>
  <c r="P130" i="8" s="1"/>
  <c r="P131" i="8" s="1"/>
  <c r="P132" i="8" s="1"/>
  <c r="P133" i="8" s="1"/>
  <c r="P134" i="8" s="1"/>
  <c r="P135" i="8" s="1"/>
  <c r="P146" i="8" l="1"/>
  <c r="P137" i="8"/>
  <c r="P138" i="8" s="1"/>
  <c r="P139" i="8" s="1"/>
  <c r="P140" i="8" s="1"/>
  <c r="P141" i="8" s="1"/>
  <c r="P142" i="8" s="1"/>
  <c r="P143" i="8" s="1"/>
  <c r="P144" i="8" s="1"/>
  <c r="P145" i="8" s="1"/>
  <c r="AA126" i="8"/>
  <c r="AA127" i="8" s="1"/>
  <c r="AA128" i="8" s="1"/>
  <c r="AA129" i="8" s="1"/>
  <c r="AA130" i="8" s="1"/>
  <c r="AA131" i="8" s="1"/>
  <c r="AA122" i="8"/>
  <c r="AA123" i="8" s="1"/>
  <c r="AA124" i="8" s="1"/>
  <c r="AA125" i="8" s="1"/>
  <c r="AB67" i="8"/>
  <c r="AB68" i="8" s="1"/>
  <c r="AB69" i="8" s="1"/>
  <c r="AB70" i="8" s="1"/>
  <c r="AB71" i="8"/>
  <c r="K126" i="8"/>
  <c r="K127" i="8" s="1"/>
  <c r="K128" i="8" s="1"/>
  <c r="K129" i="8" s="1"/>
  <c r="K130" i="8" s="1"/>
  <c r="K131" i="8" s="1"/>
  <c r="K122" i="8"/>
  <c r="K123" i="8" s="1"/>
  <c r="K124" i="8" s="1"/>
  <c r="K125" i="8" s="1"/>
  <c r="K136" i="8" l="1"/>
  <c r="K137" i="8" s="1"/>
  <c r="K138" i="8" s="1"/>
  <c r="K139" i="8" s="1"/>
  <c r="K140" i="8" s="1"/>
  <c r="K141" i="8" s="1"/>
  <c r="K132" i="8"/>
  <c r="K133" i="8" s="1"/>
  <c r="K134" i="8" s="1"/>
  <c r="K135" i="8" s="1"/>
  <c r="AA132" i="8"/>
  <c r="AA133" i="8" s="1"/>
  <c r="AA134" i="8" s="1"/>
  <c r="AA135" i="8" s="1"/>
  <c r="AA136" i="8"/>
  <c r="AA137" i="8" s="1"/>
  <c r="AA138" i="8" s="1"/>
  <c r="AA139" i="8" s="1"/>
  <c r="AA140" i="8" s="1"/>
  <c r="AA141" i="8" s="1"/>
  <c r="AB76" i="8"/>
  <c r="AB72" i="8"/>
  <c r="AB73" i="8" s="1"/>
  <c r="AB74" i="8" s="1"/>
  <c r="AB75" i="8" s="1"/>
  <c r="P156" i="8"/>
  <c r="P147" i="8"/>
  <c r="P148" i="8" s="1"/>
  <c r="P149" i="8" s="1"/>
  <c r="P150" i="8" s="1"/>
  <c r="P151" i="8" s="1"/>
  <c r="P152" i="8" s="1"/>
  <c r="P153" i="8" s="1"/>
  <c r="P154" i="8" s="1"/>
  <c r="P155" i="8" s="1"/>
  <c r="P166" i="8" l="1"/>
  <c r="P157" i="8"/>
  <c r="P158" i="8" s="1"/>
  <c r="P159" i="8" s="1"/>
  <c r="P160" i="8" s="1"/>
  <c r="P161" i="8" s="1"/>
  <c r="P162" i="8" s="1"/>
  <c r="P163" i="8" s="1"/>
  <c r="P164" i="8" s="1"/>
  <c r="P165" i="8" s="1"/>
  <c r="AA142" i="8"/>
  <c r="AA143" i="8" s="1"/>
  <c r="AA144" i="8" s="1"/>
  <c r="AA145" i="8" s="1"/>
  <c r="AA146" i="8"/>
  <c r="AA147" i="8" s="1"/>
  <c r="AA148" i="8" s="1"/>
  <c r="AA149" i="8" s="1"/>
  <c r="AA150" i="8" s="1"/>
  <c r="AA151" i="8" s="1"/>
  <c r="AB77" i="8"/>
  <c r="AB78" i="8" s="1"/>
  <c r="AB79" i="8" s="1"/>
  <c r="AB80" i="8" s="1"/>
  <c r="AB81" i="8"/>
  <c r="K146" i="8"/>
  <c r="K147" i="8" s="1"/>
  <c r="K148" i="8" s="1"/>
  <c r="K149" i="8" s="1"/>
  <c r="K150" i="8" s="1"/>
  <c r="K151" i="8" s="1"/>
  <c r="K142" i="8"/>
  <c r="K143" i="8" s="1"/>
  <c r="K144" i="8" s="1"/>
  <c r="K145" i="8" s="1"/>
  <c r="AA152" i="8" l="1"/>
  <c r="AA153" i="8" s="1"/>
  <c r="AA154" i="8" s="1"/>
  <c r="AA155" i="8" s="1"/>
  <c r="AA156" i="8"/>
  <c r="AA157" i="8" s="1"/>
  <c r="AA158" i="8" s="1"/>
  <c r="AA159" i="8" s="1"/>
  <c r="AA160" i="8" s="1"/>
  <c r="AA161" i="8" s="1"/>
  <c r="K156" i="8"/>
  <c r="K157" i="8" s="1"/>
  <c r="K158" i="8" s="1"/>
  <c r="K159" i="8" s="1"/>
  <c r="K160" i="8" s="1"/>
  <c r="K161" i="8" s="1"/>
  <c r="K152" i="8"/>
  <c r="K153" i="8" s="1"/>
  <c r="K154" i="8" s="1"/>
  <c r="K155" i="8" s="1"/>
  <c r="AB86" i="8"/>
  <c r="AB82" i="8"/>
  <c r="AB83" i="8" s="1"/>
  <c r="AB84" i="8" s="1"/>
  <c r="AB85" i="8" s="1"/>
  <c r="P176" i="8"/>
  <c r="P167" i="8"/>
  <c r="P168" i="8" s="1"/>
  <c r="P169" i="8" s="1"/>
  <c r="P170" i="8" s="1"/>
  <c r="P171" i="8" s="1"/>
  <c r="P172" i="8" s="1"/>
  <c r="P173" i="8" s="1"/>
  <c r="P174" i="8" s="1"/>
  <c r="P175" i="8" s="1"/>
  <c r="P186" i="8" l="1"/>
  <c r="P177" i="8"/>
  <c r="P178" i="8" s="1"/>
  <c r="P179" i="8" s="1"/>
  <c r="P180" i="8" s="1"/>
  <c r="P181" i="8" s="1"/>
  <c r="P182" i="8" s="1"/>
  <c r="P183" i="8" s="1"/>
  <c r="P184" i="8" s="1"/>
  <c r="P185" i="8" s="1"/>
  <c r="K166" i="8"/>
  <c r="K167" i="8" s="1"/>
  <c r="K168" i="8" s="1"/>
  <c r="K169" i="8" s="1"/>
  <c r="K170" i="8" s="1"/>
  <c r="K171" i="8" s="1"/>
  <c r="K162" i="8"/>
  <c r="K163" i="8" s="1"/>
  <c r="K164" i="8" s="1"/>
  <c r="K165" i="8" s="1"/>
  <c r="AA162" i="8"/>
  <c r="AA163" i="8" s="1"/>
  <c r="AA164" i="8" s="1"/>
  <c r="AA165" i="8" s="1"/>
  <c r="AA166" i="8"/>
  <c r="AA167" i="8" s="1"/>
  <c r="AA168" i="8" s="1"/>
  <c r="AA169" i="8" s="1"/>
  <c r="AA170" i="8" s="1"/>
  <c r="AA171" i="8" s="1"/>
  <c r="AB91" i="8"/>
  <c r="AB87" i="8"/>
  <c r="AB88" i="8" s="1"/>
  <c r="AB89" i="8" s="1"/>
  <c r="AB90" i="8" s="1"/>
  <c r="AB96" i="8" l="1"/>
  <c r="AB92" i="8"/>
  <c r="AB93" i="8" s="1"/>
  <c r="AB94" i="8" s="1"/>
  <c r="AB95" i="8" s="1"/>
  <c r="K176" i="8"/>
  <c r="K177" i="8" s="1"/>
  <c r="K178" i="8" s="1"/>
  <c r="K179" i="8" s="1"/>
  <c r="K180" i="8" s="1"/>
  <c r="K181" i="8" s="1"/>
  <c r="K172" i="8"/>
  <c r="K173" i="8" s="1"/>
  <c r="K174" i="8" s="1"/>
  <c r="K175" i="8" s="1"/>
  <c r="AA172" i="8"/>
  <c r="AA173" i="8" s="1"/>
  <c r="AA174" i="8" s="1"/>
  <c r="AA175" i="8" s="1"/>
  <c r="AA176" i="8"/>
  <c r="AA177" i="8" s="1"/>
  <c r="AA178" i="8" s="1"/>
  <c r="AA179" i="8" s="1"/>
  <c r="AA180" i="8" s="1"/>
  <c r="AA181" i="8" s="1"/>
  <c r="P196" i="8"/>
  <c r="P197" i="8" s="1"/>
  <c r="P198" i="8" s="1"/>
  <c r="P199" i="8" s="1"/>
  <c r="P200" i="8" s="1"/>
  <c r="P201" i="8" s="1"/>
  <c r="P202" i="8" s="1"/>
  <c r="P203" i="8" s="1"/>
  <c r="P204" i="8" s="1"/>
  <c r="P205" i="8" s="1"/>
  <c r="P187" i="8"/>
  <c r="P188" i="8" s="1"/>
  <c r="P189" i="8" s="1"/>
  <c r="P190" i="8" s="1"/>
  <c r="P191" i="8" s="1"/>
  <c r="P192" i="8" s="1"/>
  <c r="P193" i="8" s="1"/>
  <c r="P194" i="8" s="1"/>
  <c r="P195" i="8" s="1"/>
  <c r="K186" i="8" l="1"/>
  <c r="K187" i="8" s="1"/>
  <c r="K188" i="8" s="1"/>
  <c r="K189" i="8" s="1"/>
  <c r="K190" i="8" s="1"/>
  <c r="K191" i="8" s="1"/>
  <c r="K182" i="8"/>
  <c r="K183" i="8" s="1"/>
  <c r="K184" i="8" s="1"/>
  <c r="K185" i="8" s="1"/>
  <c r="AA182" i="8"/>
  <c r="AA183" i="8" s="1"/>
  <c r="AA184" i="8" s="1"/>
  <c r="AA185" i="8" s="1"/>
  <c r="AA186" i="8"/>
  <c r="AA187" i="8" s="1"/>
  <c r="AA188" i="8" s="1"/>
  <c r="AA189" i="8" s="1"/>
  <c r="AA190" i="8" s="1"/>
  <c r="AA191" i="8" s="1"/>
  <c r="AB101" i="8"/>
  <c r="AB97" i="8"/>
  <c r="AB98" i="8" s="1"/>
  <c r="AB99" i="8" s="1"/>
  <c r="AB100" i="8" s="1"/>
  <c r="AA192" i="8" l="1"/>
  <c r="AA193" i="8" s="1"/>
  <c r="AA194" i="8" s="1"/>
  <c r="AA195" i="8" s="1"/>
  <c r="AA196" i="8"/>
  <c r="AA197" i="8" s="1"/>
  <c r="AA198" i="8" s="1"/>
  <c r="AA199" i="8" s="1"/>
  <c r="AA200" i="8" s="1"/>
  <c r="AA201" i="8" s="1"/>
  <c r="AA202" i="8" s="1"/>
  <c r="AA203" i="8" s="1"/>
  <c r="AA204" i="8" s="1"/>
  <c r="AA205" i="8" s="1"/>
  <c r="AB106" i="8"/>
  <c r="AB102" i="8"/>
  <c r="AB103" i="8" s="1"/>
  <c r="AB104" i="8" s="1"/>
  <c r="AB105" i="8" s="1"/>
  <c r="K196" i="8"/>
  <c r="K197" i="8" s="1"/>
  <c r="K198" i="8" s="1"/>
  <c r="K199" i="8" s="1"/>
  <c r="K200" i="8" s="1"/>
  <c r="K201" i="8" s="1"/>
  <c r="K202" i="8" s="1"/>
  <c r="K203" i="8" s="1"/>
  <c r="K204" i="8" s="1"/>
  <c r="K205" i="8" s="1"/>
  <c r="K192" i="8"/>
  <c r="K193" i="8" s="1"/>
  <c r="K194" i="8" s="1"/>
  <c r="K195" i="8" s="1"/>
  <c r="AB111" i="8" l="1"/>
  <c r="AB107" i="8"/>
  <c r="AB108" i="8" s="1"/>
  <c r="AB109" i="8" s="1"/>
  <c r="AB110" i="8" s="1"/>
  <c r="AB116" i="8" l="1"/>
  <c r="AB112" i="8"/>
  <c r="AB113" i="8" s="1"/>
  <c r="AB114" i="8" s="1"/>
  <c r="AB115" i="8" s="1"/>
  <c r="AB121" i="8" l="1"/>
  <c r="AB117" i="8"/>
  <c r="AB118" i="8" s="1"/>
  <c r="AB119" i="8" s="1"/>
  <c r="AB120" i="8" s="1"/>
  <c r="AB126" i="8" l="1"/>
  <c r="AB122" i="8"/>
  <c r="AB123" i="8" s="1"/>
  <c r="AB124" i="8" s="1"/>
  <c r="AB125" i="8" s="1"/>
  <c r="AB131" i="8" l="1"/>
  <c r="AB127" i="8"/>
  <c r="AB128" i="8" s="1"/>
  <c r="AB129" i="8" s="1"/>
  <c r="AB130" i="8" s="1"/>
  <c r="AB136" i="8" l="1"/>
  <c r="AB132" i="8"/>
  <c r="AB133" i="8" s="1"/>
  <c r="AB134" i="8" s="1"/>
  <c r="AB135" i="8" s="1"/>
  <c r="AB141" i="8" l="1"/>
  <c r="AB137" i="8"/>
  <c r="AB138" i="8" s="1"/>
  <c r="AB139" i="8" s="1"/>
  <c r="AB140" i="8" s="1"/>
  <c r="AB146" i="8" l="1"/>
  <c r="AB142" i="8"/>
  <c r="AB143" i="8" s="1"/>
  <c r="AB144" i="8" s="1"/>
  <c r="AB145" i="8" s="1"/>
  <c r="AB151" i="8" l="1"/>
  <c r="AB147" i="8"/>
  <c r="AB148" i="8" s="1"/>
  <c r="AB149" i="8" s="1"/>
  <c r="AB150" i="8" s="1"/>
  <c r="AB156" i="8" l="1"/>
  <c r="AB152" i="8"/>
  <c r="AB153" i="8" s="1"/>
  <c r="AB154" i="8" s="1"/>
  <c r="AB155" i="8" s="1"/>
  <c r="AB161" i="8" l="1"/>
  <c r="AB157" i="8"/>
  <c r="AB158" i="8" s="1"/>
  <c r="AB159" i="8" s="1"/>
  <c r="AB160" i="8" s="1"/>
  <c r="AB166" i="8" l="1"/>
  <c r="AB162" i="8"/>
  <c r="AB163" i="8" s="1"/>
  <c r="AB164" i="8" s="1"/>
  <c r="AB165" i="8" s="1"/>
  <c r="AB167" i="8" l="1"/>
  <c r="AB168" i="8" s="1"/>
  <c r="AB169" i="8" s="1"/>
  <c r="AB170" i="8" s="1"/>
  <c r="AB171" i="8"/>
  <c r="AB176" i="8" l="1"/>
  <c r="AB172" i="8"/>
  <c r="AB173" i="8" s="1"/>
  <c r="AB174" i="8" s="1"/>
  <c r="AB175" i="8" s="1"/>
  <c r="AB177" i="8" l="1"/>
  <c r="AB178" i="8" s="1"/>
  <c r="AB179" i="8" s="1"/>
  <c r="AB180" i="8" s="1"/>
  <c r="AB181" i="8"/>
  <c r="AB186" i="8" l="1"/>
  <c r="AB182" i="8"/>
  <c r="AB183" i="8" s="1"/>
  <c r="AB184" i="8" s="1"/>
  <c r="AB185" i="8" s="1"/>
  <c r="AB187" i="8" l="1"/>
  <c r="AB188" i="8" s="1"/>
  <c r="AB189" i="8" s="1"/>
  <c r="AB190" i="8" s="1"/>
  <c r="AB191" i="8"/>
  <c r="AB196" i="8" l="1"/>
  <c r="AB192" i="8"/>
  <c r="AB193" i="8" s="1"/>
  <c r="AB194" i="8" s="1"/>
  <c r="AB195" i="8" s="1"/>
  <c r="AB197" i="8" l="1"/>
  <c r="AB198" i="8" s="1"/>
  <c r="AB199" i="8" s="1"/>
  <c r="AB200" i="8" s="1"/>
  <c r="AB201" i="8"/>
  <c r="AB202" i="8" s="1"/>
  <c r="AB203" i="8" s="1"/>
  <c r="AB204" i="8" s="1"/>
  <c r="AB205" i="8" s="1"/>
</calcChain>
</file>

<file path=xl/comments1.xml><?xml version="1.0" encoding="utf-8"?>
<comments xmlns="http://schemas.openxmlformats.org/spreadsheetml/2006/main">
  <authors>
    <author>JoSoowoon</author>
  </authors>
  <commentList>
    <comment ref="E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( -1 : 없음 )
</t>
        </r>
      </text>
    </comment>
  </commentList>
</comments>
</file>

<file path=xl/comments2.xml><?xml version="1.0" encoding="utf-8"?>
<comments xmlns="http://schemas.openxmlformats.org/spreadsheetml/2006/main">
  <authors>
    <author>JoSoowoon</author>
  </authors>
  <commentList>
    <comment ref="F5" authorId="0" shapeId="0">
      <text>
        <r>
          <rPr>
            <b/>
            <sz val="9"/>
            <color indexed="8"/>
            <rFont val="돋움"/>
            <family val="3"/>
            <charset val="129"/>
          </rPr>
          <t>데미지</t>
        </r>
        <r>
          <rPr>
            <b/>
            <sz val="9"/>
            <color indexed="8"/>
            <rFont val="Tahoma"/>
            <family val="3"/>
            <charset val="129"/>
          </rPr>
          <t>(</t>
        </r>
        <r>
          <rPr>
            <b/>
            <sz val="9"/>
            <color indexed="8"/>
            <rFont val="돋움"/>
            <family val="3"/>
            <charset val="129"/>
          </rPr>
          <t>배율</t>
        </r>
        <r>
          <rPr>
            <b/>
            <sz val="9"/>
            <color indexed="8"/>
            <rFont val="Tahoma"/>
            <family val="3"/>
            <charset val="129"/>
          </rPr>
          <t>)</t>
        </r>
      </text>
    </comment>
    <comment ref="G5" authorId="0" shapeId="0">
      <text>
        <r>
          <rPr>
            <b/>
            <sz val="9"/>
            <color indexed="8"/>
            <rFont val="돋움"/>
            <family val="3"/>
            <charset val="129"/>
          </rPr>
          <t>방어력</t>
        </r>
        <r>
          <rPr>
            <b/>
            <sz val="9"/>
            <color indexed="8"/>
            <rFont val="Tahoma"/>
            <family val="3"/>
            <charset val="129"/>
          </rPr>
          <t>(</t>
        </r>
        <r>
          <rPr>
            <b/>
            <sz val="9"/>
            <color indexed="8"/>
            <rFont val="돋움"/>
            <family val="3"/>
            <charset val="129"/>
          </rPr>
          <t>배율</t>
        </r>
        <r>
          <rPr>
            <b/>
            <sz val="9"/>
            <color indexed="8"/>
            <rFont val="Tahoma"/>
            <family val="3"/>
            <charset val="129"/>
          </rPr>
          <t>)</t>
        </r>
      </text>
    </comment>
    <comment ref="L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( -1 : </t>
        </r>
        <r>
          <rPr>
            <b/>
            <sz val="9"/>
            <color indexed="8"/>
            <rFont val="돋움"/>
            <family val="3"/>
            <charset val="129"/>
          </rPr>
          <t>없음</t>
        </r>
        <r>
          <rPr>
            <b/>
            <sz val="9"/>
            <color indexed="8"/>
            <rFont val="Tahoma"/>
            <family val="3"/>
            <charset val="129"/>
          </rPr>
          <t xml:space="preserve"> )</t>
        </r>
      </text>
    </comment>
  </commentList>
</comments>
</file>

<file path=xl/sharedStrings.xml><?xml version="1.0" encoding="utf-8"?>
<sst xmlns="http://schemas.openxmlformats.org/spreadsheetml/2006/main" count="4253" uniqueCount="1562">
  <si>
    <t>StageArea</t>
  </si>
  <si>
    <t>Comment</t>
  </si>
  <si>
    <t>01 - 로비
02 - 마을
03 - 일반던전
04 - 정예던전
05 - 요일던전
06 - 균열던전
07 - 초월던전
08 - PVP 결투장
09 - 길드 단체전
10 - 월드보스</t>
  </si>
  <si>
    <t>모드별 DB에 설정한 스테이지 인덱스</t>
  </si>
  <si>
    <t>설정없음</t>
  </si>
  <si>
    <t>DB &gt; Map에 설정한
맵 인덱스</t>
  </si>
  <si>
    <t>DB &gt; MapTrigger에
설정한 몬스터배치 인덱스</t>
  </si>
  <si>
    <t>Tool</t>
  </si>
  <si>
    <t>Common</t>
  </si>
  <si>
    <t>bool</t>
  </si>
  <si>
    <t>string</t>
  </si>
  <si>
    <t>int</t>
  </si>
  <si>
    <t>enum : 
sbyte : 
TableEnum.eInGameMode</t>
  </si>
  <si>
    <t>Read</t>
  </si>
  <si>
    <t>Description</t>
  </si>
  <si>
    <t>GeneralTypeCode</t>
  </si>
  <si>
    <t>StageType</t>
  </si>
  <si>
    <t>OwnerStage</t>
  </si>
  <si>
    <t>CourseNumber</t>
  </si>
  <si>
    <t>MapCode</t>
  </si>
  <si>
    <t>TriggerCode</t>
  </si>
  <si>
    <t>일반던전 - 액트 1 - 스테이지 1</t>
  </si>
  <si>
    <t>eStage</t>
  </si>
  <si>
    <t>일반던전 - 액트 1 - 스테이지 2</t>
  </si>
  <si>
    <t>일반던전 - 액트 1 - 스테이지 3</t>
  </si>
  <si>
    <t>일반던전 - 액트 1 - 스테이지 4</t>
  </si>
  <si>
    <t>일반던전 - 액트 1 - 스테이지 5</t>
  </si>
  <si>
    <t>일반던전 - 액트 1 - 스테이지 6</t>
  </si>
  <si>
    <t>일반던전 - 액트 1 - 스테이지 7</t>
  </si>
  <si>
    <t>일반던전 - 액트 1 - 스테이지 8</t>
  </si>
  <si>
    <t>일반던전 - 액트 1 - 스테이지 9</t>
  </si>
  <si>
    <t>일반던전 - 액트 1 - 스테이지 10</t>
  </si>
  <si>
    <t>일반던전 - 액트 2 - 스테이지 1</t>
  </si>
  <si>
    <t>일반던전 - 액트 2 - 스테이지 2</t>
  </si>
  <si>
    <t>일반던전 - 액트 2 - 스테이지 3</t>
  </si>
  <si>
    <t>일반던전 - 액트 2 - 스테이지 4</t>
  </si>
  <si>
    <t>일반던전 - 액트 2 - 스테이지 5</t>
  </si>
  <si>
    <t>일반던전 - 액트 2 - 스테이지 6</t>
  </si>
  <si>
    <t>일반던전 - 액트 2 - 스테이지 7</t>
  </si>
  <si>
    <t>일반던전 - 액트 2 - 스테이지 8</t>
  </si>
  <si>
    <t>일반던전 - 액트 2 - 스테이지 9</t>
  </si>
  <si>
    <t>일반던전 - 액트 2 - 스테이지 10</t>
  </si>
  <si>
    <t>일반던전 - 액트 3 - 스테이지 1</t>
  </si>
  <si>
    <t>일반던전 - 액트 3 - 스테이지 2</t>
  </si>
  <si>
    <t>일반던전 - 액트 3 - 스테이지 3</t>
  </si>
  <si>
    <t>일반던전 - 액트 3 - 스테이지 4</t>
  </si>
  <si>
    <t>일반던전 - 액트 3 - 스테이지 5</t>
  </si>
  <si>
    <t>일반던전 - 액트 3 - 스테이지 6</t>
  </si>
  <si>
    <t>일반던전 - 액트 3 - 스테이지 7</t>
  </si>
  <si>
    <t>일반던전 - 액트 3 - 스테이지 8</t>
  </si>
  <si>
    <t>일반던전 - 액트 3 - 스테이지 9</t>
  </si>
  <si>
    <t>일반던전 - 액트 3 - 스테이지 10</t>
  </si>
  <si>
    <t>일반던전 - 액트 4 - 스테이지 1</t>
  </si>
  <si>
    <t>일반던전 - 액트 4 - 스테이지 2</t>
  </si>
  <si>
    <t>일반던전 - 액트 4 - 스테이지 3</t>
  </si>
  <si>
    <t>일반던전 - 액트 4 - 스테이지 4</t>
  </si>
  <si>
    <t>일반던전 - 액트 4 - 스테이지 5</t>
  </si>
  <si>
    <t>일반던전 - 액트 4 - 스테이지 6</t>
  </si>
  <si>
    <t>일반던전 - 액트 4 - 스테이지 7</t>
  </si>
  <si>
    <t>일반던전 - 액트 4 - 스테이지 8</t>
  </si>
  <si>
    <t>일반던전 - 액트 4 - 스테이지 9</t>
  </si>
  <si>
    <t>일반던전 - 액트 4 - 스테이지 10</t>
  </si>
  <si>
    <t>일반던전 - 액트 5 - 스테이지 1</t>
  </si>
  <si>
    <t>일반던전 - 액트 5 - 스테이지 2</t>
  </si>
  <si>
    <t>일반던전 - 액트 5 - 스테이지 3</t>
  </si>
  <si>
    <t>일반던전 - 액트 5 - 스테이지 4</t>
  </si>
  <si>
    <t>일반던전 - 액트 5 - 스테이지 5</t>
  </si>
  <si>
    <t>일반던전 - 액트 5 - 스테이지 6</t>
  </si>
  <si>
    <t>일반던전 - 액트 5 - 스테이지 7</t>
  </si>
  <si>
    <t>일반던전 - 액트 5 - 스테이지 8</t>
  </si>
  <si>
    <t>일반던전 - 액트 5 - 스테이지 9</t>
  </si>
  <si>
    <t>일반던전 - 액트 5 - 스테이지 10</t>
  </si>
  <si>
    <t>일반던전 - 액트 6 - 스테이지 1</t>
  </si>
  <si>
    <t>일반던전 - 액트 6 - 스테이지 2</t>
  </si>
  <si>
    <t>일반던전 - 액트 6 - 스테이지 3</t>
  </si>
  <si>
    <t>일반던전 - 액트 6 - 스테이지 4</t>
  </si>
  <si>
    <t>일반던전 - 액트 6 - 스테이지 5</t>
  </si>
  <si>
    <t>일반던전 - 액트 6 - 스테이지 6</t>
  </si>
  <si>
    <t>일반던전 - 액트 6 - 스테이지 7</t>
  </si>
  <si>
    <t>일반던전 - 액트 6 - 스테이지 8</t>
  </si>
  <si>
    <t>일반던전 - 액트 6 - 스테이지 9</t>
  </si>
  <si>
    <t>일반던전 - 액트 6 - 스테이지 10</t>
  </si>
  <si>
    <t>일반던전 - 액트 7 - 스테이지 1</t>
  </si>
  <si>
    <t>일반던전 - 액트 7 - 스테이지 2</t>
  </si>
  <si>
    <t>일반던전 - 액트 7 - 스테이지 3</t>
  </si>
  <si>
    <t>일반던전 - 액트 7 - 스테이지 4</t>
  </si>
  <si>
    <t>일반던전 - 액트 7 - 스테이지 5</t>
  </si>
  <si>
    <t>일반던전 - 액트 7 - 스테이지 6</t>
  </si>
  <si>
    <t>일반던전 - 액트 7 - 스테이지 7</t>
  </si>
  <si>
    <t>일반던전 - 액트 7 - 스테이지 8</t>
  </si>
  <si>
    <t>일반던전 - 액트 7 - 스테이지 9</t>
  </si>
  <si>
    <t>일반던전 - 액트 7 - 스테이지 10</t>
  </si>
  <si>
    <t>정예던전 - 액트 1 - 스테이지 1</t>
  </si>
  <si>
    <t>eEliteStage</t>
  </si>
  <si>
    <t>정예던전 - 액트 1 - 스테이지 2</t>
  </si>
  <si>
    <t>정예던전 - 액트 1 - 스테이지 3</t>
  </si>
  <si>
    <t>정예던전 - 액트 1 - 스테이지 4</t>
  </si>
  <si>
    <t>정예던전 - 액트 1 - 스테이지 5</t>
  </si>
  <si>
    <t>정예던전 - 액트 1 - 스테이지 6</t>
  </si>
  <si>
    <t>정예던전 - 액트 1 - 스테이지 7</t>
  </si>
  <si>
    <t>정예던전 - 액트 1 - 스테이지 8</t>
  </si>
  <si>
    <t>정예던전 - 액트 1 - 스테이지 9</t>
  </si>
  <si>
    <t>정예던전 - 액트 1 - 스테이지 10</t>
  </si>
  <si>
    <t>정예던전 - 액트 2 - 스테이지 1</t>
  </si>
  <si>
    <t>정예던전 - 액트 2 - 스테이지 2</t>
  </si>
  <si>
    <t>정예던전 - 액트 2 - 스테이지 3</t>
  </si>
  <si>
    <t>정예던전 - 액트 2 - 스테이지 4</t>
  </si>
  <si>
    <t>정예던전 - 액트 2 - 스테이지 5</t>
  </si>
  <si>
    <t>정예던전 - 액트 2 - 스테이지 6</t>
  </si>
  <si>
    <t>정예던전 - 액트 2 - 스테이지 7</t>
  </si>
  <si>
    <t>정예던전 - 액트 2 - 스테이지 8</t>
  </si>
  <si>
    <t>정예던전 - 액트 2 - 스테이지 9</t>
  </si>
  <si>
    <t>정예던전 - 액트 2 - 스테이지 10</t>
  </si>
  <si>
    <t>정예던전 - 액트 3 - 스테이지 1</t>
  </si>
  <si>
    <t>정예던전 - 액트 3 - 스테이지 2</t>
  </si>
  <si>
    <t>정예던전 - 액트 3 - 스테이지 3</t>
  </si>
  <si>
    <t>정예던전 - 액트 3 - 스테이지 4</t>
  </si>
  <si>
    <t>정예던전 - 액트 3 - 스테이지 5</t>
  </si>
  <si>
    <t>정예던전 - 액트 3 - 스테이지 6</t>
  </si>
  <si>
    <t>정예던전 - 액트 3 - 스테이지 7</t>
  </si>
  <si>
    <t>정예던전 - 액트 3 - 스테이지 8</t>
  </si>
  <si>
    <t>정예던전 - 액트 3 - 스테이지 9</t>
  </si>
  <si>
    <t>정예던전 - 액트 3 - 스테이지 10</t>
  </si>
  <si>
    <t>정예던전 - 액트 4 - 스테이지 1</t>
  </si>
  <si>
    <t>정예던전 - 액트 4 - 스테이지 2</t>
  </si>
  <si>
    <t>정예던전 - 액트 4 - 스테이지 3</t>
  </si>
  <si>
    <t>정예던전 - 액트 4 - 스테이지 4</t>
  </si>
  <si>
    <t>정예던전 - 액트 4 - 스테이지 5</t>
  </si>
  <si>
    <t>정예던전 - 액트 4 - 스테이지 6</t>
  </si>
  <si>
    <t>정예던전 - 액트 4 - 스테이지 7</t>
  </si>
  <si>
    <t>정예던전 - 액트 4 - 스테이지 8</t>
  </si>
  <si>
    <t>정예던전 - 액트 4 - 스테이지 9</t>
  </si>
  <si>
    <t>정예던전 - 액트 4 - 스테이지 10</t>
  </si>
  <si>
    <t>정예던전 - 액트 5 - 스테이지 1</t>
  </si>
  <si>
    <t>정예던전 - 액트 5 - 스테이지 2</t>
  </si>
  <si>
    <t>정예던전 - 액트 5 - 스테이지 3</t>
  </si>
  <si>
    <t>정예던전 - 액트 5 - 스테이지 4</t>
  </si>
  <si>
    <t>정예던전 - 액트 5 - 스테이지 5</t>
  </si>
  <si>
    <t>정예던전 - 액트 5 - 스테이지 6</t>
  </si>
  <si>
    <t>정예던전 - 액트 5 - 스테이지 7</t>
  </si>
  <si>
    <t>정예던전 - 액트 5 - 스테이지 8</t>
  </si>
  <si>
    <t>정예던전 - 액트 5 - 스테이지 9</t>
  </si>
  <si>
    <t>정예던전 - 액트 5 - 스테이지 10</t>
  </si>
  <si>
    <t>정예던전 - 액트 6 - 스테이지 1</t>
  </si>
  <si>
    <t>정예던전 - 액트 6 - 스테이지 2</t>
  </si>
  <si>
    <t>정예던전 - 액트 6 - 스테이지 3</t>
  </si>
  <si>
    <t>정예던전 - 액트 6 - 스테이지 4</t>
  </si>
  <si>
    <t>정예던전 - 액트 6 - 스테이지 5</t>
  </si>
  <si>
    <t>정예던전 - 액트 6 - 스테이지 6</t>
  </si>
  <si>
    <t>정예던전 - 액트 6 - 스테이지 7</t>
  </si>
  <si>
    <t>정예던전 - 액트 6 - 스테이지 8</t>
  </si>
  <si>
    <t>정예던전 - 액트 6 - 스테이지 9</t>
  </si>
  <si>
    <t>정예던전 - 액트 6 - 스테이지 10</t>
  </si>
  <si>
    <t>정예던전 - 액트 7 - 스테이지 1</t>
  </si>
  <si>
    <t>정예던전 - 액트 7 - 스테이지 2</t>
  </si>
  <si>
    <t>정예던전 - 액트 7 - 스테이지 3</t>
  </si>
  <si>
    <t>정예던전 - 액트 7 - 스테이지 4</t>
  </si>
  <si>
    <t>정예던전 - 액트 7 - 스테이지 5</t>
  </si>
  <si>
    <t>정예던전 - 액트 7 - 스테이지 6</t>
  </si>
  <si>
    <t>정예던전 - 액트 7 - 스테이지 7</t>
  </si>
  <si>
    <t>정예던전 - 액트 7 - 스테이지 8</t>
  </si>
  <si>
    <t>정예던전 - 액트 7 - 스테이지 9</t>
  </si>
  <si>
    <t>정예던전 - 액트 7 - 스테이지 10</t>
  </si>
  <si>
    <t>골드파밍던전 - 난이도 1</t>
  </si>
  <si>
    <t>eWeeklyStage</t>
  </si>
  <si>
    <t>120501001</t>
  </si>
  <si>
    <t>골드파밍던전 - 난이도 2</t>
  </si>
  <si>
    <t>120501002</t>
  </si>
  <si>
    <t>골드파밍던전 - 난이도 3</t>
  </si>
  <si>
    <t>120501003</t>
  </si>
  <si>
    <t>골드파밍던전 - 난이도 4</t>
  </si>
  <si>
    <t>120501004</t>
  </si>
  <si>
    <t>골드파밍던전 - 난이도 5</t>
  </si>
  <si>
    <t>120501005</t>
  </si>
  <si>
    <t>골드파밍던전 - 난이도 6</t>
  </si>
  <si>
    <t>120501006</t>
  </si>
  <si>
    <t>재료파밍던전 - 난이도 1</t>
  </si>
  <si>
    <t>120502001</t>
  </si>
  <si>
    <t>재료파밍던전 - 난이도 2</t>
  </si>
  <si>
    <t>120502002</t>
  </si>
  <si>
    <t>재료파밍던전 - 난이도 3</t>
  </si>
  <si>
    <t>120502003</t>
  </si>
  <si>
    <t>재료파밍던전 - 난이도 4</t>
  </si>
  <si>
    <t>120502004</t>
  </si>
  <si>
    <t>재료파밍던전 - 난이도 5</t>
  </si>
  <si>
    <t>120502005</t>
  </si>
  <si>
    <t>재료파밍던전 - 난이도 6</t>
  </si>
  <si>
    <t>120502006</t>
  </si>
  <si>
    <t>보석파밍던전 - 난이도 1</t>
  </si>
  <si>
    <t>120503001</t>
  </si>
  <si>
    <t>보석파밍던전 - 난이도 2</t>
  </si>
  <si>
    <t>120503002</t>
  </si>
  <si>
    <t>보석파밍던전 - 난이도 3</t>
  </si>
  <si>
    <t>120503003</t>
  </si>
  <si>
    <t>보석파밍던전 - 난이도 4</t>
  </si>
  <si>
    <t>120503004</t>
  </si>
  <si>
    <t>보석파밍던전 - 난이도 5</t>
  </si>
  <si>
    <t>120503005</t>
  </si>
  <si>
    <t>보석파밍던전 - 난이도 6</t>
  </si>
  <si>
    <t>120503006</t>
  </si>
  <si>
    <t>젬파밍던전 - 난이도 1</t>
  </si>
  <si>
    <t>120504001</t>
  </si>
  <si>
    <t>젬파밍던전 - 난이도 2</t>
  </si>
  <si>
    <t>120504002</t>
  </si>
  <si>
    <t>젬파밍던전 - 난이도 3</t>
  </si>
  <si>
    <t>120504003</t>
  </si>
  <si>
    <t>젬파밍던전 - 난이도 4</t>
  </si>
  <si>
    <t>120504004</t>
  </si>
  <si>
    <t>젬파밍던전 - 난이도 5</t>
  </si>
  <si>
    <t>120504005</t>
  </si>
  <si>
    <t>젬파밍던전 - 난이도 6</t>
  </si>
  <si>
    <t>120504006</t>
  </si>
  <si>
    <t>균열던전 - 웨이브 1-1</t>
  </si>
  <si>
    <t>eRiftStage</t>
  </si>
  <si>
    <t>120600101</t>
  </si>
  <si>
    <t>균열던전 - 웨이브 1-2</t>
  </si>
  <si>
    <t>120600102</t>
  </si>
  <si>
    <t>균열던전 - 웨이브 1-3</t>
  </si>
  <si>
    <t>120600103</t>
  </si>
  <si>
    <t>균열던전 - 웨이브 1-4</t>
  </si>
  <si>
    <t>120600104</t>
  </si>
  <si>
    <t>균열던전 - 웨이브 1-5</t>
  </si>
  <si>
    <t>120600105</t>
  </si>
  <si>
    <t>균열던전 - 웨이브 2-1</t>
  </si>
  <si>
    <t>120600201</t>
  </si>
  <si>
    <t>균열던전 - 웨이브 2-2</t>
  </si>
  <si>
    <t>120600202</t>
  </si>
  <si>
    <t>균열던전 - 웨이브 2-3</t>
  </si>
  <si>
    <t>120600203</t>
  </si>
  <si>
    <t>균열던전 - 웨이브 2-4</t>
  </si>
  <si>
    <t>120600204</t>
  </si>
  <si>
    <t>균열던전 - 웨이브 2-5</t>
  </si>
  <si>
    <t>120600205</t>
  </si>
  <si>
    <t>균열던전 - 웨이브 3-1</t>
  </si>
  <si>
    <t>120600301</t>
  </si>
  <si>
    <t>균열던전 - 웨이브 3-2</t>
  </si>
  <si>
    <t>120600302</t>
  </si>
  <si>
    <t>균열던전 - 웨이브 3-3</t>
  </si>
  <si>
    <t>120600303</t>
  </si>
  <si>
    <t>균열던전 - 웨이브 3-4</t>
  </si>
  <si>
    <t>120600304</t>
  </si>
  <si>
    <t>균열던전 - 웨이브 3-5</t>
  </si>
  <si>
    <t>120600305</t>
  </si>
  <si>
    <t>균열던전 - 웨이브 4-1</t>
  </si>
  <si>
    <t>120600401</t>
  </si>
  <si>
    <t>균열던전 - 웨이브 4-2</t>
  </si>
  <si>
    <t>120600402</t>
  </si>
  <si>
    <t>균열던전 - 웨이브 4-3</t>
  </si>
  <si>
    <t>120600403</t>
  </si>
  <si>
    <t>균열던전 - 웨이브 4-4</t>
  </si>
  <si>
    <t>120600404</t>
  </si>
  <si>
    <t>균열던전 - 웨이브 4-5</t>
  </si>
  <si>
    <t>120600405</t>
  </si>
  <si>
    <t>균열던전 - 웨이브 5-1</t>
  </si>
  <si>
    <t>120600501</t>
  </si>
  <si>
    <t>균열던전 - 웨이브 5-2</t>
  </si>
  <si>
    <t>120600502</t>
  </si>
  <si>
    <t>균열던전 - 웨이브 5-3</t>
  </si>
  <si>
    <t>120600503</t>
  </si>
  <si>
    <t>균열던전 - 웨이브 5-4</t>
  </si>
  <si>
    <t>120600504</t>
  </si>
  <si>
    <t>균열던전 - 웨이브 5-5</t>
  </si>
  <si>
    <t>120600505</t>
  </si>
  <si>
    <t>균열던전 - 웨이브 6-1</t>
  </si>
  <si>
    <t>120600601</t>
  </si>
  <si>
    <t>균열던전 - 웨이브 6-2</t>
  </si>
  <si>
    <t>120600602</t>
  </si>
  <si>
    <t>균열던전 - 웨이브 6-3</t>
  </si>
  <si>
    <t>120600603</t>
  </si>
  <si>
    <t>균열던전 - 웨이브 6-4</t>
  </si>
  <si>
    <t>120600604</t>
  </si>
  <si>
    <t>균열던전 - 웨이브 6-5</t>
  </si>
  <si>
    <t>120600605</t>
  </si>
  <si>
    <t>균열던전 - 웨이브 7-1</t>
  </si>
  <si>
    <t>120600701</t>
  </si>
  <si>
    <t>균열던전 - 웨이브 7-2</t>
  </si>
  <si>
    <t>120600702</t>
  </si>
  <si>
    <t>균열던전 - 웨이브 7-3</t>
  </si>
  <si>
    <t>120600703</t>
  </si>
  <si>
    <t>균열던전 - 웨이브 7-4</t>
  </si>
  <si>
    <t>120600704</t>
  </si>
  <si>
    <t>균열던전 - 웨이브 7-5</t>
  </si>
  <si>
    <t>120600705</t>
  </si>
  <si>
    <t>균열던전 - 웨이브 8-1</t>
  </si>
  <si>
    <t>120600801</t>
  </si>
  <si>
    <t>균열던전 - 웨이브 8-2</t>
  </si>
  <si>
    <t>120600802</t>
  </si>
  <si>
    <t>균열던전 - 웨이브 8-3</t>
  </si>
  <si>
    <t>120600803</t>
  </si>
  <si>
    <t>균열던전 - 웨이브 8-4</t>
  </si>
  <si>
    <t>120600804</t>
  </si>
  <si>
    <t>균열던전 - 웨이브 8-5</t>
  </si>
  <si>
    <t>120600805</t>
  </si>
  <si>
    <t>균열던전 - 웨이브 9-1</t>
  </si>
  <si>
    <t>120600901</t>
  </si>
  <si>
    <t>균열던전 - 웨이브 9-2</t>
  </si>
  <si>
    <t>120600902</t>
  </si>
  <si>
    <t>균열던전 - 웨이브 9-3</t>
  </si>
  <si>
    <t>120600903</t>
  </si>
  <si>
    <t>균열던전 - 웨이브 9-4</t>
  </si>
  <si>
    <t>120600904</t>
  </si>
  <si>
    <t>균열던전 - 웨이브 9-5</t>
  </si>
  <si>
    <t>120600905</t>
  </si>
  <si>
    <t>균열던전 - 웨이브 10-1</t>
  </si>
  <si>
    <t>120601001</t>
  </si>
  <si>
    <t>균열던전 - 웨이브 10-2</t>
  </si>
  <si>
    <t>120601002</t>
  </si>
  <si>
    <t>균열던전 - 웨이브 10-3</t>
  </si>
  <si>
    <t>120601003</t>
  </si>
  <si>
    <t>균열던전 - 웨이브 10-4</t>
  </si>
  <si>
    <t>120601004</t>
  </si>
  <si>
    <t>균열던전 - 웨이브 10-5</t>
  </si>
  <si>
    <t>120601005</t>
  </si>
  <si>
    <t>균열던전 - 웨이브 11-1</t>
  </si>
  <si>
    <t>120601101</t>
  </si>
  <si>
    <t>균열던전 - 웨이브 11-2</t>
  </si>
  <si>
    <t>120601102</t>
  </si>
  <si>
    <t>균열던전 - 웨이브 11-3</t>
  </si>
  <si>
    <t>120601103</t>
  </si>
  <si>
    <t>균열던전 - 웨이브 11-4</t>
  </si>
  <si>
    <t>120601104</t>
  </si>
  <si>
    <t>균열던전 - 웨이브 11-5</t>
  </si>
  <si>
    <t>120601105</t>
  </si>
  <si>
    <t>균열던전 - 웨이브 12-1</t>
  </si>
  <si>
    <t>120601201</t>
  </si>
  <si>
    <t>균열던전 - 웨이브 12-2</t>
  </si>
  <si>
    <t>120601202</t>
  </si>
  <si>
    <t>균열던전 - 웨이브 12-3</t>
  </si>
  <si>
    <t>120601203</t>
  </si>
  <si>
    <t>균열던전 - 웨이브 12-4</t>
  </si>
  <si>
    <t>120601204</t>
  </si>
  <si>
    <t>균열던전 - 웨이브 12-5</t>
  </si>
  <si>
    <t>120601205</t>
  </si>
  <si>
    <t>균열던전 - 웨이브 13-1</t>
  </si>
  <si>
    <t>120601301</t>
  </si>
  <si>
    <t>균열던전 - 웨이브 13-2</t>
  </si>
  <si>
    <t>120601302</t>
  </si>
  <si>
    <t>균열던전 - 웨이브 13-3</t>
  </si>
  <si>
    <t>120601303</t>
  </si>
  <si>
    <t>균열던전 - 웨이브 13-4</t>
  </si>
  <si>
    <t>120601304</t>
  </si>
  <si>
    <t>균열던전 - 웨이브 13-5</t>
  </si>
  <si>
    <t>120601305</t>
  </si>
  <si>
    <t>균열던전 - 웨이브 14-1</t>
  </si>
  <si>
    <t>120601401</t>
  </si>
  <si>
    <t>균열던전 - 웨이브 14-2</t>
  </si>
  <si>
    <t>120601402</t>
  </si>
  <si>
    <t>균열던전 - 웨이브 14-3</t>
  </si>
  <si>
    <t>120601403</t>
  </si>
  <si>
    <t>균열던전 - 웨이브 14-4</t>
  </si>
  <si>
    <t>120601404</t>
  </si>
  <si>
    <t>균열던전 - 웨이브 14-5</t>
  </si>
  <si>
    <t>120601405</t>
  </si>
  <si>
    <t>균열던전 - 웨이브 15-1</t>
  </si>
  <si>
    <t>120601501</t>
  </si>
  <si>
    <t>균열던전 - 웨이브 15-2</t>
  </si>
  <si>
    <t>120601502</t>
  </si>
  <si>
    <t>균열던전 - 웨이브 15-3</t>
  </si>
  <si>
    <t>120601503</t>
  </si>
  <si>
    <t>균열던전 - 웨이브 15-4</t>
  </si>
  <si>
    <t>120601504</t>
  </si>
  <si>
    <t>균열던전 - 웨이브 15-5</t>
  </si>
  <si>
    <t>120601505</t>
  </si>
  <si>
    <t>균열던전 - 웨이브 16-1</t>
  </si>
  <si>
    <t>120601601</t>
  </si>
  <si>
    <t>균열던전 - 웨이브 16-2</t>
  </si>
  <si>
    <t>120601602</t>
  </si>
  <si>
    <t>균열던전 - 웨이브 16-3</t>
  </si>
  <si>
    <t>120601603</t>
  </si>
  <si>
    <t>균열던전 - 웨이브 16-4</t>
  </si>
  <si>
    <t>120601604</t>
  </si>
  <si>
    <t>균열던전 - 웨이브 16-5</t>
  </si>
  <si>
    <t>120601605</t>
  </si>
  <si>
    <t>균열던전 - 웨이브 17-1</t>
  </si>
  <si>
    <t>120601701</t>
  </si>
  <si>
    <t>균열던전 - 웨이브 17-2</t>
  </si>
  <si>
    <t>120601702</t>
  </si>
  <si>
    <t>균열던전 - 웨이브 17-3</t>
  </si>
  <si>
    <t>120601703</t>
  </si>
  <si>
    <t>균열던전 - 웨이브 17-4</t>
  </si>
  <si>
    <t>120601704</t>
  </si>
  <si>
    <t>균열던전 - 웨이브 17-5</t>
  </si>
  <si>
    <t>120601705</t>
  </si>
  <si>
    <t>균열던전 - 웨이브 18-1</t>
  </si>
  <si>
    <t>120601801</t>
  </si>
  <si>
    <t>균열던전 - 웨이브 18-2</t>
  </si>
  <si>
    <t>120601802</t>
  </si>
  <si>
    <t>균열던전 - 웨이브 18-3</t>
  </si>
  <si>
    <t>120601803</t>
  </si>
  <si>
    <t>균열던전 - 웨이브 18-4</t>
  </si>
  <si>
    <t>120601804</t>
  </si>
  <si>
    <t>균열던전 - 웨이브 18-5</t>
  </si>
  <si>
    <t>120601805</t>
  </si>
  <si>
    <t>균열던전 - 웨이브 19-1</t>
  </si>
  <si>
    <t>120601901</t>
  </si>
  <si>
    <t>균열던전 - 웨이브 19-2</t>
  </si>
  <si>
    <t>120601902</t>
  </si>
  <si>
    <t>균열던전 - 웨이브 19-3</t>
  </si>
  <si>
    <t>120601903</t>
  </si>
  <si>
    <t>균열던전 - 웨이브 19-4</t>
  </si>
  <si>
    <t>120601904</t>
  </si>
  <si>
    <t>균열던전 - 웨이브 19-5</t>
  </si>
  <si>
    <t>120601905</t>
  </si>
  <si>
    <t>균열던전 - 웨이브 20-1</t>
  </si>
  <si>
    <t>120602001</t>
  </si>
  <si>
    <t>균열던전 - 웨이브 20-2</t>
  </si>
  <si>
    <t>120602002</t>
  </si>
  <si>
    <t>균열던전 - 웨이브 20-3</t>
  </si>
  <si>
    <t>120602003</t>
  </si>
  <si>
    <t>균열던전 - 웨이브 20-4</t>
  </si>
  <si>
    <t>120602004</t>
  </si>
  <si>
    <t>균열던전 - 웨이브 20-5</t>
  </si>
  <si>
    <t>120602005</t>
  </si>
  <si>
    <t>균열던전 - 웨이브 21-1</t>
  </si>
  <si>
    <t>120602101</t>
  </si>
  <si>
    <t>균열던전 - 웨이브 21-2</t>
  </si>
  <si>
    <t>120602102</t>
  </si>
  <si>
    <t>균열던전 - 웨이브 21-3</t>
  </si>
  <si>
    <t>120602103</t>
  </si>
  <si>
    <t>균열던전 - 웨이브 21-4</t>
  </si>
  <si>
    <t>120602104</t>
  </si>
  <si>
    <t>균열던전 - 웨이브 21-5</t>
  </si>
  <si>
    <t>120602105</t>
  </si>
  <si>
    <t>균열던전 - 웨이브 22-1</t>
  </si>
  <si>
    <t>120602201</t>
  </si>
  <si>
    <t>균열던전 - 웨이브 22-2</t>
  </si>
  <si>
    <t>120602202</t>
  </si>
  <si>
    <t>균열던전 - 웨이브 22-3</t>
  </si>
  <si>
    <t>120602203</t>
  </si>
  <si>
    <t>균열던전 - 웨이브 22-4</t>
  </si>
  <si>
    <t>120602204</t>
  </si>
  <si>
    <t>균열던전 - 웨이브 22-5</t>
  </si>
  <si>
    <t>120602205</t>
  </si>
  <si>
    <t>균열던전 - 웨이브 23-1</t>
  </si>
  <si>
    <t>120602301</t>
  </si>
  <si>
    <t>균열던전 - 웨이브 23-2</t>
  </si>
  <si>
    <t>120602302</t>
  </si>
  <si>
    <t>균열던전 - 웨이브 23-3</t>
  </si>
  <si>
    <t>120602303</t>
  </si>
  <si>
    <t>균열던전 - 웨이브 23-4</t>
  </si>
  <si>
    <t>120602304</t>
  </si>
  <si>
    <t>균열던전 - 웨이브 23-5</t>
  </si>
  <si>
    <t>120602305</t>
  </si>
  <si>
    <t>균열던전 - 웨이브 24-1</t>
  </si>
  <si>
    <t>120602401</t>
  </si>
  <si>
    <t>균열던전 - 웨이브 24-2</t>
  </si>
  <si>
    <t>120602402</t>
  </si>
  <si>
    <t>균열던전 - 웨이브 24-3</t>
  </si>
  <si>
    <t>120602403</t>
  </si>
  <si>
    <t>균열던전 - 웨이브 24-4</t>
  </si>
  <si>
    <t>120602404</t>
  </si>
  <si>
    <t>균열던전 - 웨이브 24-5</t>
  </si>
  <si>
    <t>120602405</t>
  </si>
  <si>
    <t>균열던전 - 웨이브 25-1</t>
  </si>
  <si>
    <t>120602501</t>
  </si>
  <si>
    <t>균열던전 - 웨이브 25-2</t>
  </si>
  <si>
    <t>120602502</t>
  </si>
  <si>
    <t>균열던전 - 웨이브 25-3</t>
  </si>
  <si>
    <t>120602503</t>
  </si>
  <si>
    <t>균열던전 - 웨이브 25-4</t>
  </si>
  <si>
    <t>120602504</t>
  </si>
  <si>
    <t>균열던전 - 웨이브 25-5</t>
  </si>
  <si>
    <t>120602505</t>
  </si>
  <si>
    <t>균열던전 - 웨이브 26-1</t>
  </si>
  <si>
    <t>120602601</t>
  </si>
  <si>
    <t>균열던전 - 웨이브 26-2</t>
  </si>
  <si>
    <t>120602602</t>
  </si>
  <si>
    <t>균열던전 - 웨이브 26-3</t>
  </si>
  <si>
    <t>120602603</t>
  </si>
  <si>
    <t>균열던전 - 웨이브 26-4</t>
  </si>
  <si>
    <t>120602604</t>
  </si>
  <si>
    <t>균열던전 - 웨이브 26-5</t>
  </si>
  <si>
    <t>120602605</t>
  </si>
  <si>
    <t>균열던전 - 웨이브 27-1</t>
  </si>
  <si>
    <t>120602701</t>
  </si>
  <si>
    <t>균열던전 - 웨이브 27-2</t>
  </si>
  <si>
    <t>120602702</t>
  </si>
  <si>
    <t>균열던전 - 웨이브 27-3</t>
  </si>
  <si>
    <t>120602703</t>
  </si>
  <si>
    <t>균열던전 - 웨이브 27-4</t>
  </si>
  <si>
    <t>120602704</t>
  </si>
  <si>
    <t>균열던전 - 웨이브 27-5</t>
  </si>
  <si>
    <t>120602705</t>
  </si>
  <si>
    <t>균열던전 - 웨이브 28-1</t>
  </si>
  <si>
    <t>120602801</t>
  </si>
  <si>
    <t>균열던전 - 웨이브 28-2</t>
  </si>
  <si>
    <t>120602802</t>
  </si>
  <si>
    <t>균열던전 - 웨이브 28-3</t>
  </si>
  <si>
    <t>120602803</t>
  </si>
  <si>
    <t>균열던전 - 웨이브 28-4</t>
  </si>
  <si>
    <t>120602804</t>
  </si>
  <si>
    <t>균열던전 - 웨이브 28-5</t>
  </si>
  <si>
    <t>120602805</t>
  </si>
  <si>
    <t>균열던전 - 웨이브 29-1</t>
  </si>
  <si>
    <t>120602901</t>
  </si>
  <si>
    <t>균열던전 - 웨이브 29-2</t>
  </si>
  <si>
    <t>120602902</t>
  </si>
  <si>
    <t>균열던전 - 웨이브 29-3</t>
  </si>
  <si>
    <t>120602903</t>
  </si>
  <si>
    <t>균열던전 - 웨이브 29-4</t>
  </si>
  <si>
    <t>120602904</t>
  </si>
  <si>
    <t>균열던전 - 웨이브 29-5</t>
  </si>
  <si>
    <t>120602905</t>
  </si>
  <si>
    <t>균열던전 - 웨이브 30-1</t>
  </si>
  <si>
    <t>120603001</t>
  </si>
  <si>
    <t>균열던전 - 웨이브 30-2</t>
  </si>
  <si>
    <t>120603002</t>
  </si>
  <si>
    <t>균열던전 - 웨이브 30-3</t>
  </si>
  <si>
    <t>120603003</t>
  </si>
  <si>
    <t>균열던전 - 웨이브 30-4</t>
  </si>
  <si>
    <t>120603004</t>
  </si>
  <si>
    <t>균열던전 - 웨이브 30-5</t>
  </si>
  <si>
    <t>120603005</t>
  </si>
  <si>
    <t>균열던전 - 웨이브 31-1</t>
  </si>
  <si>
    <t>120603101</t>
  </si>
  <si>
    <t>균열던전 - 웨이브 31-2</t>
  </si>
  <si>
    <t>120603102</t>
  </si>
  <si>
    <t>균열던전 - 웨이브 31-3</t>
  </si>
  <si>
    <t>120603103</t>
  </si>
  <si>
    <t>균열던전 - 웨이브 31-4</t>
  </si>
  <si>
    <t>120603104</t>
  </si>
  <si>
    <t>균열던전 - 웨이브 31-5</t>
  </si>
  <si>
    <t>120603105</t>
  </si>
  <si>
    <t>균열던전 - 웨이브 32-1</t>
  </si>
  <si>
    <t>120603201</t>
  </si>
  <si>
    <t>균열던전 - 웨이브 32-2</t>
  </si>
  <si>
    <t>120603202</t>
  </si>
  <si>
    <t>균열던전 - 웨이브 32-3</t>
  </si>
  <si>
    <t>120603203</t>
  </si>
  <si>
    <t>균열던전 - 웨이브 32-4</t>
  </si>
  <si>
    <t>120603204</t>
  </si>
  <si>
    <t>균열던전 - 웨이브 32-5</t>
  </si>
  <si>
    <t>120603205</t>
  </si>
  <si>
    <t>균열던전 - 웨이브 33-1</t>
  </si>
  <si>
    <t>120603301</t>
  </si>
  <si>
    <t>균열던전 - 웨이브 33-2</t>
  </si>
  <si>
    <t>120603302</t>
  </si>
  <si>
    <t>균열던전 - 웨이브 33-3</t>
  </si>
  <si>
    <t>120603303</t>
  </si>
  <si>
    <t>균열던전 - 웨이브 33-4</t>
  </si>
  <si>
    <t>120603304</t>
  </si>
  <si>
    <t>균열던전 - 웨이브 33-5</t>
  </si>
  <si>
    <t>120603305</t>
  </si>
  <si>
    <t>균열던전 - 웨이브 34-1</t>
  </si>
  <si>
    <t>120603401</t>
  </si>
  <si>
    <t>균열던전 - 웨이브 34-2</t>
  </si>
  <si>
    <t>120603402</t>
  </si>
  <si>
    <t>균열던전 - 웨이브 34-3</t>
  </si>
  <si>
    <t>120603403</t>
  </si>
  <si>
    <t>균열던전 - 웨이브 34-4</t>
  </si>
  <si>
    <t>120603404</t>
  </si>
  <si>
    <t>균열던전 - 웨이브 34-5</t>
  </si>
  <si>
    <t>120603405</t>
  </si>
  <si>
    <t>균열던전 - 웨이브 35-1</t>
  </si>
  <si>
    <t>120603501</t>
  </si>
  <si>
    <t>균열던전 - 웨이브 35-2</t>
  </si>
  <si>
    <t>120603502</t>
  </si>
  <si>
    <t>균열던전 - 웨이브 35-3</t>
  </si>
  <si>
    <t>120603503</t>
  </si>
  <si>
    <t>균열던전 - 웨이브 35-4</t>
  </si>
  <si>
    <t>120603504</t>
  </si>
  <si>
    <t>균열던전 - 웨이브 35-5</t>
  </si>
  <si>
    <t>120603505</t>
  </si>
  <si>
    <t>균열던전 - 웨이브 36-1</t>
  </si>
  <si>
    <t>120603601</t>
  </si>
  <si>
    <t>균열던전 - 웨이브 36-2</t>
  </si>
  <si>
    <t>120603602</t>
  </si>
  <si>
    <t>균열던전 - 웨이브 36-3</t>
  </si>
  <si>
    <t>120603603</t>
  </si>
  <si>
    <t>균열던전 - 웨이브 36-4</t>
  </si>
  <si>
    <t>120603604</t>
  </si>
  <si>
    <t>균열던전 - 웨이브 36-5</t>
  </si>
  <si>
    <t>120603605</t>
  </si>
  <si>
    <t>균열던전 - 웨이브 37-1</t>
  </si>
  <si>
    <t>120603701</t>
  </si>
  <si>
    <t>균열던전 - 웨이브 37-2</t>
  </si>
  <si>
    <t>120603702</t>
  </si>
  <si>
    <t>균열던전 - 웨이브 37-3</t>
  </si>
  <si>
    <t>120603703</t>
  </si>
  <si>
    <t>균열던전 - 웨이브 37-4</t>
  </si>
  <si>
    <t>120603704</t>
  </si>
  <si>
    <t>균열던전 - 웨이브 37-5</t>
  </si>
  <si>
    <t>120603705</t>
  </si>
  <si>
    <t>균열던전 - 웨이브 38-1</t>
  </si>
  <si>
    <t>120603801</t>
  </si>
  <si>
    <t>균열던전 - 웨이브 38-2</t>
  </si>
  <si>
    <t>120603802</t>
  </si>
  <si>
    <t>균열던전 - 웨이브 38-3</t>
  </si>
  <si>
    <t>120603803</t>
  </si>
  <si>
    <t>균열던전 - 웨이브 38-4</t>
  </si>
  <si>
    <t>120603804</t>
  </si>
  <si>
    <t>균열던전 - 웨이브 38-5</t>
  </si>
  <si>
    <t>120603805</t>
  </si>
  <si>
    <t>균열던전 - 웨이브 39-1</t>
  </si>
  <si>
    <t>120603901</t>
  </si>
  <si>
    <t>균열던전 - 웨이브 39-2</t>
  </si>
  <si>
    <t>120603902</t>
  </si>
  <si>
    <t>균열던전 - 웨이브 39-3</t>
  </si>
  <si>
    <t>120603903</t>
  </si>
  <si>
    <t>균열던전 - 웨이브 39-4</t>
  </si>
  <si>
    <t>120603904</t>
  </si>
  <si>
    <t>균열던전 - 웨이브 39-5</t>
  </si>
  <si>
    <t>120603905</t>
  </si>
  <si>
    <t>균열던전 - 웨이브 40-1</t>
  </si>
  <si>
    <t>120604001</t>
  </si>
  <si>
    <t>균열던전 - 웨이브 40-2</t>
  </si>
  <si>
    <t>120604002</t>
  </si>
  <si>
    <t>균열던전 - 웨이브 40-3</t>
  </si>
  <si>
    <t>120604003</t>
  </si>
  <si>
    <t>균열던전 - 웨이브 40-4</t>
  </si>
  <si>
    <t>120604004</t>
  </si>
  <si>
    <t>균열던전 - 웨이브 40-5</t>
  </si>
  <si>
    <t>120604005</t>
  </si>
  <si>
    <t>130701001</t>
  </si>
  <si>
    <t>PvP 결투장</t>
  </si>
  <si>
    <t>길드 단체전</t>
  </si>
  <si>
    <t>월드보스</t>
  </si>
  <si>
    <t>Town</t>
  </si>
  <si>
    <t xml:space="preserve">모드별 이벤트를 정의하기
위해 모드별 개별 타입 지정이 필요함. 설정은 모드별 인덱스 설정 방식과 동일하게 사용
</t>
  </si>
  <si>
    <t>모드별 플레이
시간(초) 제한 설정</t>
  </si>
  <si>
    <t>float</t>
  </si>
  <si>
    <t>BGMIndex</t>
  </si>
  <si>
    <t>Name</t>
  </si>
  <si>
    <t>LimitTimeSecond</t>
  </si>
  <si>
    <t>다중테스트맵</t>
  </si>
  <si>
    <t>NoData</t>
  </si>
  <si>
    <t>마을</t>
  </si>
  <si>
    <t>월드 보스 공략전 맵 01</t>
  </si>
  <si>
    <t>Map</t>
  </si>
  <si>
    <t>맵으로 사용할 Scene 파일명 설정</t>
  </si>
  <si>
    <t>FileName</t>
  </si>
  <si>
    <t>MapInfoPrefab</t>
  </si>
  <si>
    <t>테스트맵</t>
  </si>
  <si>
    <t>Trancend</t>
  </si>
  <si>
    <t>로비 마을 맵</t>
  </si>
  <si>
    <t>NewTown</t>
  </si>
  <si>
    <t>액트1 맵 01</t>
  </si>
  <si>
    <t>Act1_01</t>
  </si>
  <si>
    <t>액트1 맵 02</t>
  </si>
  <si>
    <t>Act1_02</t>
  </si>
  <si>
    <t>액트1 맵 03</t>
  </si>
  <si>
    <t>Act1_03</t>
  </si>
  <si>
    <t>액트2 맵 01</t>
  </si>
  <si>
    <t>Act2_01</t>
  </si>
  <si>
    <t>액트2 맵 02</t>
  </si>
  <si>
    <t>Act2_02</t>
  </si>
  <si>
    <t>액트2 맵 03</t>
  </si>
  <si>
    <t>Act2_03</t>
  </si>
  <si>
    <t>액트2 맵 04</t>
  </si>
  <si>
    <t>Act2_04</t>
  </si>
  <si>
    <t>액트3 맵 01</t>
  </si>
  <si>
    <t>Act3_01</t>
  </si>
  <si>
    <t>액트3 맵 02</t>
  </si>
  <si>
    <t>Act3_02</t>
  </si>
  <si>
    <t>액트3 맵 03</t>
  </si>
  <si>
    <t>Act3_03</t>
  </si>
  <si>
    <t>액트4 맵 01</t>
  </si>
  <si>
    <t>Act4_01</t>
  </si>
  <si>
    <t>액트4 맵 02</t>
  </si>
  <si>
    <t>Act4_02</t>
  </si>
  <si>
    <t>액트4 맵 03</t>
  </si>
  <si>
    <t>Act4_03</t>
  </si>
  <si>
    <t>액트5 맵 01</t>
  </si>
  <si>
    <t>Act5_01</t>
  </si>
  <si>
    <t>액트5 맵 02</t>
  </si>
  <si>
    <t>Act5_02</t>
  </si>
  <si>
    <t>액트5 맵 03</t>
  </si>
  <si>
    <t>Act5_03</t>
  </si>
  <si>
    <t>액트6 맵 01</t>
  </si>
  <si>
    <t>Act6_01</t>
  </si>
  <si>
    <t>액트6 맵 02</t>
  </si>
  <si>
    <t>Act6_02</t>
  </si>
  <si>
    <t>액트6 맵 03</t>
  </si>
  <si>
    <t>Act6_03</t>
  </si>
  <si>
    <t>액트7 맵 01</t>
  </si>
  <si>
    <t>Act7_01</t>
  </si>
  <si>
    <t>액트7 맵 02</t>
  </si>
  <si>
    <t>Act7_02</t>
  </si>
  <si>
    <t>액트7 맵 03</t>
  </si>
  <si>
    <t>Act7_03</t>
  </si>
  <si>
    <t>액트8 맵 01</t>
  </si>
  <si>
    <t>Act8_01</t>
  </si>
  <si>
    <t>액트8 맵 02</t>
  </si>
  <si>
    <t>Act8_02</t>
  </si>
  <si>
    <t>액트8 맵 03</t>
  </si>
  <si>
    <t>Act8_03</t>
  </si>
  <si>
    <t>요일던전맵 01</t>
  </si>
  <si>
    <t>DailyDungeon</t>
  </si>
  <si>
    <t>균열던전</t>
  </si>
  <si>
    <t>초월던전</t>
  </si>
  <si>
    <t>PvP 전쟁 맵 01</t>
  </si>
  <si>
    <t>Arena</t>
  </si>
  <si>
    <t>길드 전쟁 맵 01</t>
  </si>
  <si>
    <t>GuildWar</t>
  </si>
  <si>
    <t>Bosszone_01</t>
  </si>
  <si>
    <t>MapTrigger</t>
  </si>
  <si>
    <t>몬스터배치로 사용할 Scene 파일명 설정</t>
  </si>
  <si>
    <t>마을 트리거</t>
  </si>
  <si>
    <t>maesta_trigger</t>
  </si>
  <si>
    <t>몬스터배치 트리거 1_1</t>
  </si>
  <si>
    <t>1_1</t>
  </si>
  <si>
    <t>몬스터배치 트리거 1_2</t>
  </si>
  <si>
    <t>1_2</t>
  </si>
  <si>
    <t>몬스터배치 트리거 1_3</t>
  </si>
  <si>
    <t>1_3</t>
  </si>
  <si>
    <t>몬스터배치 트리거 1_4</t>
  </si>
  <si>
    <t>1_4</t>
  </si>
  <si>
    <t>몬스터배치 트리거 1_5</t>
  </si>
  <si>
    <t>1_5</t>
  </si>
  <si>
    <t>몬스터배치 트리거 1_6</t>
  </si>
  <si>
    <t>1_6</t>
  </si>
  <si>
    <t>몬스터배치 트리거 1_7</t>
  </si>
  <si>
    <t>1_7</t>
  </si>
  <si>
    <t>몬스터배치 트리거 1_8</t>
  </si>
  <si>
    <t>1_8</t>
  </si>
  <si>
    <t>몬스터배치 트리거 1_9</t>
  </si>
  <si>
    <t>1_9</t>
  </si>
  <si>
    <t>몬스터배치 트리거 1_10</t>
  </si>
  <si>
    <t>1_10</t>
  </si>
  <si>
    <t>몬스터배치 트리거 2_1</t>
  </si>
  <si>
    <t>2_1</t>
  </si>
  <si>
    <t>몬스터배치 트리거 2_2</t>
  </si>
  <si>
    <t>2_2</t>
  </si>
  <si>
    <t>몬스터배치 트리거 2_3</t>
  </si>
  <si>
    <t>2_3</t>
  </si>
  <si>
    <t>몬스터배치 트리거 2_4</t>
  </si>
  <si>
    <t>2_4</t>
  </si>
  <si>
    <t>몬스터배치 트리거 2_5</t>
  </si>
  <si>
    <t>2_5</t>
  </si>
  <si>
    <t>몬스터배치 트리거 2_6</t>
  </si>
  <si>
    <t>2_6</t>
  </si>
  <si>
    <t>몬스터배치 트리거 2_7</t>
  </si>
  <si>
    <t>2_7</t>
  </si>
  <si>
    <t>몬스터배치 트리거 2_8</t>
  </si>
  <si>
    <t>2_8</t>
  </si>
  <si>
    <t>몬스터배치 트리거 2_9</t>
  </si>
  <si>
    <t>2_9</t>
  </si>
  <si>
    <t>몬스터배치 트리거 2_10</t>
  </si>
  <si>
    <t>2_10</t>
  </si>
  <si>
    <t>몬스터배치 트리거 3_1</t>
  </si>
  <si>
    <t>3_1</t>
  </si>
  <si>
    <t>몬스터배치 트리거 3_2</t>
  </si>
  <si>
    <t>3_2</t>
  </si>
  <si>
    <t>몬스터배치 트리거 3_3</t>
  </si>
  <si>
    <t>3_3</t>
  </si>
  <si>
    <t>몬스터배치 트리거 3_4</t>
  </si>
  <si>
    <t>3_4</t>
  </si>
  <si>
    <t>몬스터배치 트리거 3_5</t>
  </si>
  <si>
    <t>3_5</t>
  </si>
  <si>
    <t>몬스터배치 트리거 3_6</t>
  </si>
  <si>
    <t>3_6</t>
  </si>
  <si>
    <t>몬스터배치 트리거 3_7</t>
  </si>
  <si>
    <t>3_7</t>
  </si>
  <si>
    <t>몬스터배치 트리거 3_8</t>
  </si>
  <si>
    <t>3_8</t>
  </si>
  <si>
    <t>몬스터배치 트리거 3_9</t>
  </si>
  <si>
    <t>3_9</t>
  </si>
  <si>
    <t>몬스터배치 트리거 3_10</t>
  </si>
  <si>
    <t>3_10</t>
  </si>
  <si>
    <t>몬스터배치 트리거 4_1</t>
  </si>
  <si>
    <t>4_1</t>
  </si>
  <si>
    <t>몬스터배치 트리거 4_2</t>
  </si>
  <si>
    <t>4_2</t>
  </si>
  <si>
    <t>몬스터배치 트리거 4_3</t>
  </si>
  <si>
    <t>4_3</t>
  </si>
  <si>
    <t>몬스터배치 트리거 4_4</t>
  </si>
  <si>
    <t>4_4</t>
  </si>
  <si>
    <t>몬스터배치 트리거 4_5</t>
  </si>
  <si>
    <t>4_5</t>
  </si>
  <si>
    <t>몬스터배치 트리거 4_6</t>
  </si>
  <si>
    <t>4_6</t>
  </si>
  <si>
    <t>몬스터배치 트리거 4_7</t>
  </si>
  <si>
    <t>4_7</t>
  </si>
  <si>
    <t>몬스터배치 트리거 4_8</t>
  </si>
  <si>
    <t>4_8</t>
  </si>
  <si>
    <t>몬스터배치 트리거 4_9</t>
  </si>
  <si>
    <t>4_9</t>
  </si>
  <si>
    <t>몬스터배치 트리거 4_10</t>
  </si>
  <si>
    <t>4_10</t>
  </si>
  <si>
    <t>몬스터배치 트리거 5_1</t>
  </si>
  <si>
    <t>5_1</t>
  </si>
  <si>
    <t>몬스터배치 트리거 5_2</t>
  </si>
  <si>
    <t>5_2</t>
  </si>
  <si>
    <t>몬스터배치 트리거 5_3</t>
  </si>
  <si>
    <t>5_3</t>
  </si>
  <si>
    <t>몬스터배치 트리거 5_4</t>
  </si>
  <si>
    <t>5_4</t>
  </si>
  <si>
    <t>몬스터배치 트리거 5_5</t>
  </si>
  <si>
    <t>5_5</t>
  </si>
  <si>
    <t>몬스터배치 트리거 5_6</t>
  </si>
  <si>
    <t>5_6</t>
  </si>
  <si>
    <t>몬스터배치 트리거 5_7</t>
  </si>
  <si>
    <t>5_7</t>
  </si>
  <si>
    <t>몬스터배치 트리거 5_8</t>
  </si>
  <si>
    <t>5_8</t>
  </si>
  <si>
    <t>몬스터배치 트리거 5_9</t>
  </si>
  <si>
    <t>5_9</t>
  </si>
  <si>
    <t>몬스터배치 트리거 5_10</t>
  </si>
  <si>
    <t>5_10</t>
  </si>
  <si>
    <t>몬스터배치 트리거 6_1</t>
  </si>
  <si>
    <t>6_1</t>
  </si>
  <si>
    <t>몬스터배치 트리거 6_2</t>
  </si>
  <si>
    <t>6_2</t>
  </si>
  <si>
    <t>몬스터배치 트리거 6_3</t>
  </si>
  <si>
    <t>6_3</t>
  </si>
  <si>
    <t>몬스터배치 트리거 6_4</t>
  </si>
  <si>
    <t>6_4</t>
  </si>
  <si>
    <t>몬스터배치 트리거 6_5</t>
  </si>
  <si>
    <t>6_5</t>
  </si>
  <si>
    <t>몬스터배치 트리거 6_6</t>
  </si>
  <si>
    <t>6_6</t>
  </si>
  <si>
    <t>몬스터배치 트리거 6_7</t>
  </si>
  <si>
    <t>6_7</t>
  </si>
  <si>
    <t>몬스터배치 트리거 6_8</t>
  </si>
  <si>
    <t>6_8</t>
  </si>
  <si>
    <t>몬스터배치 트리거 6_9</t>
  </si>
  <si>
    <t>6_9</t>
  </si>
  <si>
    <t>몬스터배치 트리거 6_10</t>
  </si>
  <si>
    <t>6_10</t>
  </si>
  <si>
    <t>몬스터배치 트리거 7_1</t>
  </si>
  <si>
    <t>7_1</t>
  </si>
  <si>
    <t>몬스터배치 트리거 7_2</t>
  </si>
  <si>
    <t>7_2</t>
  </si>
  <si>
    <t>몬스터배치 트리거 7_3</t>
  </si>
  <si>
    <t>7_3</t>
  </si>
  <si>
    <t>몬스터배치 트리거 7_4</t>
  </si>
  <si>
    <t>7_4</t>
  </si>
  <si>
    <t>몬스터배치 트리거 7_5</t>
  </si>
  <si>
    <t>7_5</t>
  </si>
  <si>
    <t>몬스터배치 트리거 7_6</t>
  </si>
  <si>
    <t>7_6</t>
  </si>
  <si>
    <t>몬스터배치 트리거 7_7</t>
  </si>
  <si>
    <t>7_7</t>
  </si>
  <si>
    <t>몬스터배치 트리거 7_8</t>
  </si>
  <si>
    <t>7_8</t>
  </si>
  <si>
    <t>몬스터배치 트리거 7_9</t>
  </si>
  <si>
    <t>7_9</t>
  </si>
  <si>
    <t>몬스터배치 트리거 7_10</t>
  </si>
  <si>
    <t>7_10</t>
  </si>
  <si>
    <t>요일던전 트리거 01</t>
  </si>
  <si>
    <t>dailydungeon_1</t>
  </si>
  <si>
    <t>요일던전 트리거 02</t>
  </si>
  <si>
    <t>dailydungeon_2</t>
  </si>
  <si>
    <t>요일던전 트리거 03</t>
  </si>
  <si>
    <t>dailydungeon_3</t>
  </si>
  <si>
    <t>요일던전 트리거 04</t>
  </si>
  <si>
    <t>dailydungeon_4</t>
  </si>
  <si>
    <t>균열던전 트리거</t>
  </si>
  <si>
    <t>Rift_01</t>
  </si>
  <si>
    <t>PvP 트리거</t>
  </si>
  <si>
    <t>PvP</t>
  </si>
  <si>
    <t>길드 트리거</t>
  </si>
  <si>
    <t>guild</t>
  </si>
  <si>
    <t>월드보스 트리거</t>
  </si>
  <si>
    <t>테스트맵 트리거</t>
  </si>
  <si>
    <t>test</t>
  </si>
  <si>
    <t>Stage</t>
  </si>
  <si>
    <t>1 - 로비
2 - 마을
3 - 일반던전
4 - 정예던전
5 - 요일던전
6 - 균열던전
7 - 초월던전
8 - PVP 결투장
9 - 길드 단체전
10 - 월드보스</t>
  </si>
  <si>
    <t>데미지
배율</t>
  </si>
  <si>
    <t>방어력
배율</t>
  </si>
  <si>
    <t>클리어
캐릭터
경험치
보상</t>
  </si>
  <si>
    <t>클리어
골드 보상</t>
  </si>
  <si>
    <t>None = -1
BonusGold = 0
BonusExp = 1
BonusItem = 2</t>
  </si>
  <si>
    <t>BonusItem : 추가 되는 보너스 아이템 개수(보상 테이블의 최대 개수를 넘을수 없음)
BonusExp : 추가 되는 경험치%(스테이지 보상 경험치에 비례)
BonusGold : 추가되는 골드%(스테이지 보상 골드에 비례)</t>
  </si>
  <si>
    <t>( -1 : 없음 )</t>
  </si>
  <si>
    <t>입장가능 최소레벨</t>
  </si>
  <si>
    <t>1000 - 일반던전
2000 - 정예던전
3000 - 요일던전
4000 - 균열던전
5000 - 초월던전</t>
  </si>
  <si>
    <t>DB &gt; TextStageDescription
스테이지 설명 스트링</t>
  </si>
  <si>
    <t>DB &gt; TextStageName
스테이지 명칭 스트링</t>
  </si>
  <si>
    <t>enum : 
sbyte : 
eBonusType</t>
  </si>
  <si>
    <t>ActNumber</t>
  </si>
  <si>
    <t>StageNumberInAct</t>
  </si>
  <si>
    <t>RecommendAtk</t>
  </si>
  <si>
    <t>AtkRatio</t>
  </si>
  <si>
    <t>DefRatio</t>
  </si>
  <si>
    <t>StageExp</t>
  </si>
  <si>
    <t>StageGold</t>
  </si>
  <si>
    <t>BonusType</t>
  </si>
  <si>
    <t>BonusValue</t>
  </si>
  <si>
    <t>RecommendLevelMin</t>
  </si>
  <si>
    <t>RecommendLevelMax</t>
  </si>
  <si>
    <t>PreviousStageCode</t>
  </si>
  <si>
    <t>NextStageCode</t>
  </si>
  <si>
    <t>RewardGeneralCode</t>
  </si>
  <si>
    <t>RewardCountMin</t>
  </si>
  <si>
    <t>RewardCountMax</t>
  </si>
  <si>
    <t>BossMonsterCode</t>
  </si>
  <si>
    <t>MonsterLevel</t>
  </si>
  <si>
    <t>StageDescriptionKey</t>
  </si>
  <si>
    <t>NameTextKey</t>
  </si>
  <si>
    <t>None</t>
  </si>
  <si>
    <t>BonusItem</t>
  </si>
  <si>
    <t>BonusExp</t>
  </si>
  <si>
    <t>BonusGold</t>
  </si>
  <si>
    <t>EliteStage</t>
  </si>
  <si>
    <t>DB &gt; TextEliteStageDescription
스테이지 설명 스트링</t>
  </si>
  <si>
    <t>DB &gt; TextEliteStageName
스테이지 명칭 스트링</t>
  </si>
  <si>
    <t>WeeklyStage</t>
  </si>
  <si>
    <t>던전별입장요일
0 - 월요일
1 - 화요일
2 - 수요일
3 - 목요일
4 - 금요일
5 - 토요일
6 - 일요일</t>
  </si>
  <si>
    <t>DB &gt; TextJewelrySetName
스테이지 명칭 스트링</t>
  </si>
  <si>
    <t>DayOfWeek</t>
  </si>
  <si>
    <t>RecommendLevel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</si>
  <si>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</si>
  <si>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</si>
  <si>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</si>
  <si>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</si>
  <si>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</si>
  <si>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</si>
  <si>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</si>
  <si>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</si>
  <si>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</si>
  <si>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</si>
  <si>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</si>
  <si>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</si>
  <si>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룬 파밍던전 - 난이도 1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</si>
  <si>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</si>
  <si>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</si>
  <si>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</si>
  <si>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</si>
  <si>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</si>
  <si>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RiftStage</t>
  </si>
  <si>
    <t>웨이브 수</t>
  </si>
  <si>
    <t>클리어
캐릭터
경험치
보상
지급안함</t>
  </si>
  <si>
    <t>수호자경험치 추가</t>
  </si>
  <si>
    <t>입장가능 레벨</t>
  </si>
  <si>
    <t>5번째 웨이브마다
-1 지정하여 게임종료</t>
  </si>
  <si>
    <t>DB &gt; TextRiftStageDesc
스테이지 설명 스트링</t>
  </si>
  <si>
    <t>DB &gt; TextRiftStageName
스테이지 명칭 스트링</t>
  </si>
  <si>
    <t>WaveNumberLv</t>
  </si>
  <si>
    <t>GuardianExp</t>
  </si>
  <si>
    <t>RewardGeneralCode1</t>
  </si>
  <si>
    <t>RewardCountMin1</t>
  </si>
  <si>
    <t>RewardCountMax1</t>
  </si>
  <si>
    <t>일반 Ⅰ - Wave 1</t>
  </si>
  <si>
    <t>일반 Ⅰ - Wave 2</t>
  </si>
  <si>
    <t>일반 Ⅰ - Wave 3</t>
  </si>
  <si>
    <t>일반 Ⅰ - Wave 4</t>
  </si>
  <si>
    <t>일반 Ⅰ - Wave 5</t>
  </si>
  <si>
    <t>일반 Ⅱ - Wave 1</t>
  </si>
  <si>
    <t>일반 Ⅱ - Wave 2</t>
  </si>
  <si>
    <t>일반 Ⅱ - Wave 3</t>
  </si>
  <si>
    <t>일반 Ⅱ - Wave 4</t>
  </si>
  <si>
    <t>일반 Ⅱ - Wave 5</t>
  </si>
  <si>
    <t>일반 Ⅲ - Wave 1</t>
  </si>
  <si>
    <t>일반 Ⅲ - Wave 2</t>
  </si>
  <si>
    <t>일반 Ⅲ - Wave 3</t>
  </si>
  <si>
    <t>일반 Ⅲ - Wave 4</t>
  </si>
  <si>
    <t>일반 Ⅲ - Wave 5</t>
  </si>
  <si>
    <t>일반 Ⅳ - Wave 1</t>
  </si>
  <si>
    <t>일반 Ⅳ - Wave 2</t>
  </si>
  <si>
    <t>일반 Ⅳ - Wave 3</t>
  </si>
  <si>
    <t>일반 Ⅳ - Wave 4</t>
  </si>
  <si>
    <t>일반 Ⅳ - Wave 5</t>
  </si>
  <si>
    <t>일반 Ⅴ - Wave 1</t>
  </si>
  <si>
    <t>일반 Ⅴ - Wave 2</t>
  </si>
  <si>
    <t>일반 Ⅴ - Wave 3</t>
  </si>
  <si>
    <t>일반 Ⅴ - Wave 4</t>
  </si>
  <si>
    <t>일반 Ⅴ - Wave 5</t>
  </si>
  <si>
    <t>어려움 Ⅰ - Wave 1</t>
  </si>
  <si>
    <t>어려움 Ⅰ - Wave 2</t>
  </si>
  <si>
    <t>어려움 Ⅰ - Wave 3</t>
  </si>
  <si>
    <t>어려움 Ⅰ - Wave 4</t>
  </si>
  <si>
    <t>어려움 Ⅰ - Wave 5</t>
  </si>
  <si>
    <t>어려움 Ⅱ - Wave 1</t>
  </si>
  <si>
    <t>어려움 Ⅱ - Wave 2</t>
  </si>
  <si>
    <t>어려움 Ⅱ - Wave 3</t>
  </si>
  <si>
    <t>어려움 Ⅱ - Wave 4</t>
  </si>
  <si>
    <t>어려움 Ⅱ - Wave 5</t>
  </si>
  <si>
    <t>어려움 Ⅲ - Wave 1</t>
  </si>
  <si>
    <t>어려움 Ⅲ - Wave 2</t>
  </si>
  <si>
    <t>어려움 Ⅲ - Wave 3</t>
  </si>
  <si>
    <t>어려움 Ⅲ - Wave 4</t>
  </si>
  <si>
    <t>어려움 Ⅲ - Wave 5</t>
  </si>
  <si>
    <t>어려움 Ⅳ - Wave 1</t>
  </si>
  <si>
    <t>어려움 Ⅳ - Wave 2</t>
  </si>
  <si>
    <t>어려움 Ⅳ - Wave 3</t>
  </si>
  <si>
    <t>어려움 Ⅳ - Wave 4</t>
  </si>
  <si>
    <t>어려움 Ⅳ - Wave 5</t>
  </si>
  <si>
    <t>어려움 Ⅴ - Wave 1</t>
  </si>
  <si>
    <t>어려움 Ⅴ - Wave 2</t>
  </si>
  <si>
    <t>어려움 Ⅴ - Wave 3</t>
  </si>
  <si>
    <t>어려움 Ⅴ - Wave 4</t>
  </si>
  <si>
    <t>어려움 Ⅴ - Wave 5</t>
  </si>
  <si>
    <t>고수 Ⅰ - Wave 1</t>
  </si>
  <si>
    <t>고수 Ⅰ - Wave 2</t>
  </si>
  <si>
    <t>고수 Ⅰ - Wave 3</t>
  </si>
  <si>
    <t>고수 Ⅰ - Wave 4</t>
  </si>
  <si>
    <t>고수 Ⅰ - Wave 5</t>
  </si>
  <si>
    <t>고수 Ⅱ - Wave 2</t>
  </si>
  <si>
    <t>고수 Ⅱ - Wave 3</t>
  </si>
  <si>
    <t>고수 Ⅱ - Wave 4</t>
  </si>
  <si>
    <t>고수 Ⅱ - Wave 5</t>
  </si>
  <si>
    <t>고수 Ⅲ - Wave 1</t>
  </si>
  <si>
    <t>고수 Ⅲ - Wave 2</t>
  </si>
  <si>
    <t>고수 Ⅲ - Wave 3</t>
  </si>
  <si>
    <t>고수 Ⅲ - Wave 4</t>
  </si>
  <si>
    <t>고수 Ⅲ - Wave 5</t>
  </si>
  <si>
    <t>고수 Ⅳ - Wave 1</t>
  </si>
  <si>
    <t>고수 Ⅳ - Wave 2</t>
  </si>
  <si>
    <t>고수 Ⅳ - Wave 3</t>
  </si>
  <si>
    <t>고수 Ⅳ - Wave 4</t>
  </si>
  <si>
    <t>고수 Ⅳ - Wave 5</t>
  </si>
  <si>
    <t>고수 Ⅴ - Wave 1</t>
  </si>
  <si>
    <t>고수 Ⅴ - Wave 2</t>
  </si>
  <si>
    <t>고수 Ⅴ - Wave 3</t>
  </si>
  <si>
    <t>고수 Ⅴ - Wave 4</t>
  </si>
  <si>
    <t>고수 Ⅴ - Wave 5</t>
  </si>
  <si>
    <t>달인 Ⅰ - Wave 1</t>
  </si>
  <si>
    <t>달인 Ⅰ - Wave 2</t>
  </si>
  <si>
    <t>달인 Ⅰ - Wave 3</t>
  </si>
  <si>
    <t>달인 Ⅰ - Wave 4</t>
  </si>
  <si>
    <t>달인 Ⅰ - Wave 5</t>
  </si>
  <si>
    <t>달인 Ⅱ - Wave 1</t>
  </si>
  <si>
    <t>달인 Ⅱ - Wave 2</t>
  </si>
  <si>
    <t>달인 Ⅱ - Wave 3</t>
  </si>
  <si>
    <t>달인 Ⅱ - Wave 4</t>
  </si>
  <si>
    <t>달인 Ⅱ - Wave 5</t>
  </si>
  <si>
    <t>달인 Ⅲ - Wave 1</t>
  </si>
  <si>
    <t>달인 Ⅲ - Wave 2</t>
  </si>
  <si>
    <t>달인 Ⅲ - Wave 3</t>
  </si>
  <si>
    <t>달인 Ⅲ - Wave 4</t>
  </si>
  <si>
    <t>달인 Ⅲ - Wave 5</t>
  </si>
  <si>
    <t>달인 Ⅳ - Wave 1</t>
  </si>
  <si>
    <t>달인 Ⅳ - Wave 2</t>
  </si>
  <si>
    <t>달인 Ⅳ - Wave 3</t>
  </si>
  <si>
    <t>달인 Ⅳ - Wave 4</t>
  </si>
  <si>
    <t>달인 Ⅳ - Wave 5</t>
  </si>
  <si>
    <t>달인 Ⅴ - Wave 1</t>
  </si>
  <si>
    <t>달인 Ⅴ - Wave 2</t>
  </si>
  <si>
    <t>달인 Ⅴ - Wave 3</t>
  </si>
  <si>
    <t>달인 Ⅴ - Wave 4</t>
  </si>
  <si>
    <t>달인 Ⅴ - Wave 5</t>
  </si>
  <si>
    <t>달인 Ⅵ - Wave 1</t>
  </si>
  <si>
    <t>달인 Ⅵ - Wave 2</t>
  </si>
  <si>
    <t>달인 Ⅵ - Wave 3</t>
  </si>
  <si>
    <t>달인 Ⅵ - Wave 4</t>
  </si>
  <si>
    <t>달인 Ⅵ - Wave 5</t>
  </si>
  <si>
    <t>달인 Ⅶ - Wave 1</t>
  </si>
  <si>
    <t>달인 Ⅶ - Wave 2</t>
  </si>
  <si>
    <t>달인 Ⅶ - Wave 3</t>
  </si>
  <si>
    <t>달인 Ⅶ - Wave 4</t>
  </si>
  <si>
    <t>달인 Ⅶ - Wave 5</t>
  </si>
  <si>
    <t>달인 Ⅷ - Wave 1</t>
  </si>
  <si>
    <t>달인 Ⅷ - Wave 2</t>
  </si>
  <si>
    <t>달인 Ⅷ - Wave 3</t>
  </si>
  <si>
    <t>달인 Ⅷ - Wave 4</t>
  </si>
  <si>
    <t>달인 Ⅷ - Wave 5</t>
  </si>
  <si>
    <t>달인 Ⅸ - Wave 1</t>
  </si>
  <si>
    <t>달인 Ⅸ - Wave 2</t>
  </si>
  <si>
    <t>달인 Ⅸ - Wave 3</t>
  </si>
  <si>
    <t>달인 Ⅸ - Wave 4</t>
  </si>
  <si>
    <t>달인 Ⅸ - Wave 5</t>
  </si>
  <si>
    <t>달인 Ⅹ - Wave 1</t>
  </si>
  <si>
    <t>달인 Ⅹ - Wave 2</t>
  </si>
  <si>
    <t>달인 Ⅹ - Wave 3</t>
  </si>
  <si>
    <t>달인 Ⅹ - Wave 4</t>
  </si>
  <si>
    <t>달인 Ⅹ - Wave 5</t>
  </si>
  <si>
    <t>고행 Ⅰ - Wave 1</t>
  </si>
  <si>
    <t>고행 Ⅰ - Wave 2</t>
  </si>
  <si>
    <t>고행 Ⅰ - Wave 3</t>
  </si>
  <si>
    <t>고행 Ⅰ - Wave 4</t>
  </si>
  <si>
    <t>고행 Ⅰ - Wave 5</t>
  </si>
  <si>
    <t>고행 Ⅱ - Wave 1</t>
  </si>
  <si>
    <t>고행 Ⅱ - Wave 2</t>
  </si>
  <si>
    <t>고행 Ⅱ - Wave 3</t>
  </si>
  <si>
    <t>고행 Ⅱ - Wave 4</t>
  </si>
  <si>
    <t>고행 Ⅱ - Wave 5</t>
  </si>
  <si>
    <t>고행 Ⅲ - Wave 1</t>
  </si>
  <si>
    <t>고행 Ⅲ - Wave 2</t>
  </si>
  <si>
    <t>고행 Ⅲ - Wave 3</t>
  </si>
  <si>
    <t>고행 Ⅲ - Wave 4</t>
  </si>
  <si>
    <t>고행 Ⅲ - Wave 5</t>
  </si>
  <si>
    <t>고행 Ⅳ - Wave 1</t>
  </si>
  <si>
    <t>고행 Ⅳ - Wave 2</t>
  </si>
  <si>
    <t>고행 Ⅳ - Wave 3</t>
  </si>
  <si>
    <t>고행 Ⅳ - Wave 4</t>
  </si>
  <si>
    <t>고행 Ⅳ - Wave 5</t>
  </si>
  <si>
    <t>고행 Ⅴ - Wave 1</t>
  </si>
  <si>
    <t>고행 Ⅴ - Wave 2</t>
  </si>
  <si>
    <t>고행 Ⅴ - Wave 3</t>
  </si>
  <si>
    <t>고행 Ⅴ - Wave 4</t>
  </si>
  <si>
    <t>고행 Ⅴ - Wave 5</t>
  </si>
  <si>
    <t>고행 Ⅵ - Wave 1</t>
  </si>
  <si>
    <t>고행 Ⅵ - Wave 2</t>
  </si>
  <si>
    <t>고행 Ⅵ - Wave 3</t>
  </si>
  <si>
    <t>고행 Ⅵ - Wave 4</t>
  </si>
  <si>
    <t>고행 Ⅵ - Wave 5</t>
  </si>
  <si>
    <t>고행 Ⅶ - Wave 1</t>
  </si>
  <si>
    <t>고행 Ⅶ - Wave 2</t>
  </si>
  <si>
    <t>고행 Ⅶ - Wave 3</t>
  </si>
  <si>
    <t>고행 Ⅶ - Wave 4</t>
  </si>
  <si>
    <t>고행 Ⅶ - Wave 5</t>
  </si>
  <si>
    <t>고행 Ⅷ - Wave 1</t>
  </si>
  <si>
    <t>고행 Ⅷ - Wave 2</t>
  </si>
  <si>
    <t>고행 Ⅷ - Wave 3</t>
  </si>
  <si>
    <t>고행 Ⅷ - Wave 4</t>
  </si>
  <si>
    <t>고행 Ⅷ - Wave 5</t>
  </si>
  <si>
    <t>고행 Ⅸ - Wave 1</t>
  </si>
  <si>
    <t>고행 Ⅸ - Wave 2</t>
  </si>
  <si>
    <t>고행 Ⅸ - Wave 3</t>
  </si>
  <si>
    <t>고행 Ⅸ - Wave 4</t>
  </si>
  <si>
    <t>고행 Ⅸ - Wave 5</t>
  </si>
  <si>
    <t>고행 ⅩⅠ - Wave 1</t>
  </si>
  <si>
    <t>고행 ⅩⅠ - Wave 2</t>
  </si>
  <si>
    <t>고행 ⅩⅠ - Wave 3</t>
  </si>
  <si>
    <t>고행 ⅩⅠ - Wave 4</t>
  </si>
  <si>
    <t>고행 ⅩⅠ - Wave 5</t>
  </si>
  <si>
    <t>고행 ⅩⅡ - Wave 1</t>
  </si>
  <si>
    <t>고행 ⅩⅡ - Wave 2</t>
  </si>
  <si>
    <t>고행 ⅩⅡ - Wave 3</t>
  </si>
  <si>
    <t>고행 ⅩⅡ - Wave 4</t>
  </si>
  <si>
    <t>고행 ⅩⅡ - Wave 5</t>
  </si>
  <si>
    <t>고행 ⅩⅢ - Wave 1</t>
  </si>
  <si>
    <t>고행 ⅩⅢ - Wave 2</t>
  </si>
  <si>
    <t>고행 ⅩⅢ - Wave 3</t>
  </si>
  <si>
    <t>고행 ⅩⅢ - Wave 4</t>
  </si>
  <si>
    <t>고행 ⅩⅢ - Wave 5</t>
  </si>
  <si>
    <t>고행 ⅩⅣ - Wave 1</t>
  </si>
  <si>
    <t>고행 ⅩⅣ - Wave 2</t>
  </si>
  <si>
    <t>고행 ⅩⅣ - Wave 3</t>
  </si>
  <si>
    <t>고행 ⅩⅣ - Wave 4</t>
  </si>
  <si>
    <t>고행 ⅩⅣ - Wave 5</t>
  </si>
  <si>
    <t>고행 ⅩⅤ - Wave 1</t>
  </si>
  <si>
    <t>고행 ⅩⅤ - Wave 2</t>
  </si>
  <si>
    <t>고행 ⅩⅤ - Wave 3</t>
  </si>
  <si>
    <t>고행 ⅩⅤ - Wave 4</t>
  </si>
  <si>
    <t>고행 ⅩⅤ - Wave 5</t>
  </si>
  <si>
    <t>TranscendentStage</t>
  </si>
  <si>
    <t>DB &gt; TextTranscendentStageName
스테이지 명칭 스트링</t>
  </si>
  <si>
    <t>Desc</t>
  </si>
  <si>
    <t>초월던전 1단계</t>
  </si>
  <si>
    <t>초월던전 2단계</t>
  </si>
  <si>
    <t>초월던전 3단계</t>
  </si>
  <si>
    <t>초월던전 4단계</t>
  </si>
  <si>
    <t>초월던전 5단계</t>
  </si>
  <si>
    <t>초월던전 6단계</t>
  </si>
  <si>
    <t>초월던전 7단계</t>
  </si>
  <si>
    <t>초월던전 8단계</t>
  </si>
  <si>
    <t>초월던전 9단계</t>
  </si>
  <si>
    <t>초월던전 10단계</t>
  </si>
  <si>
    <t>초월던전 11단계</t>
  </si>
  <si>
    <t>초월던전 12단계</t>
  </si>
  <si>
    <t>초월던전 13단계</t>
  </si>
  <si>
    <t>초월던전 14단계</t>
  </si>
  <si>
    <t>초월던전 15단계</t>
  </si>
  <si>
    <t>초월던전 16단계</t>
  </si>
  <si>
    <t>초월던전 17단계</t>
  </si>
  <si>
    <t>초월던전 18단계</t>
  </si>
  <si>
    <t>초월던전 19단계</t>
  </si>
  <si>
    <t>초월던전 20단계</t>
  </si>
  <si>
    <t>초월던전 21단계</t>
  </si>
  <si>
    <t>초월던전 22단계</t>
  </si>
  <si>
    <t>초월던전 23단계</t>
  </si>
  <si>
    <t>초월던전 24단계</t>
  </si>
  <si>
    <t>초월던전 25단계</t>
  </si>
  <si>
    <t>초월던전 26단계</t>
  </si>
  <si>
    <t>초월던전 27단계</t>
  </si>
  <si>
    <t>초월던전 28단계</t>
  </si>
  <si>
    <t>초월던전 29단계</t>
  </si>
  <si>
    <t>초월던전 30단계</t>
  </si>
  <si>
    <t>초월던전 31단계</t>
  </si>
  <si>
    <t>초월던전 32단계</t>
  </si>
  <si>
    <t>초월던전 33단계</t>
  </si>
  <si>
    <t>초월던전 34단계</t>
  </si>
  <si>
    <t>초월던전 35단계</t>
  </si>
  <si>
    <t>초월던전 36단계</t>
  </si>
  <si>
    <t>초월던전 37단계</t>
  </si>
  <si>
    <t>초월던전 38단계</t>
  </si>
  <si>
    <t>초월던전 39단계</t>
  </si>
  <si>
    <t>초월던전 40단계</t>
  </si>
  <si>
    <t>초월던전 41단계</t>
  </si>
  <si>
    <t>초월던전 42단계</t>
  </si>
  <si>
    <t>초월던전 43단계</t>
  </si>
  <si>
    <t>초월던전 44단계</t>
  </si>
  <si>
    <t>초월던전 45단계</t>
  </si>
  <si>
    <t>초월던전 46단계</t>
  </si>
  <si>
    <t>초월던전 47단계</t>
  </si>
  <si>
    <t>초월던전 48단계</t>
  </si>
  <si>
    <t>초월던전 49단계</t>
  </si>
  <si>
    <t>초월던전 50단계</t>
  </si>
  <si>
    <t>초월던전 51단계</t>
  </si>
  <si>
    <t>초월던전 52단계</t>
  </si>
  <si>
    <t>초월던전 53단계</t>
  </si>
  <si>
    <t>초월던전 54단계</t>
  </si>
  <si>
    <t>초월던전 55단계</t>
  </si>
  <si>
    <t>초월던전 56단계</t>
  </si>
  <si>
    <t>초월던전 57단계</t>
  </si>
  <si>
    <t>초월던전 58단계</t>
  </si>
  <si>
    <t>초월던전 59단계</t>
  </si>
  <si>
    <t>초월던전 60단계</t>
  </si>
  <si>
    <t>초월던전 61단계</t>
  </si>
  <si>
    <t>초월던전 62단계</t>
  </si>
  <si>
    <t>초월던전 63단계</t>
  </si>
  <si>
    <t>초월던전 64단계</t>
  </si>
  <si>
    <t>초월던전 65단계</t>
  </si>
  <si>
    <t>초월던전 66단계</t>
  </si>
  <si>
    <t>초월던전 67단계</t>
  </si>
  <si>
    <t>초월던전 68단계</t>
  </si>
  <si>
    <t>초월던전 69단계</t>
  </si>
  <si>
    <t>초월던전 70단계</t>
  </si>
  <si>
    <t>초월던전 71단계</t>
  </si>
  <si>
    <t>초월던전 72단계</t>
  </si>
  <si>
    <t>초월던전 73단계</t>
  </si>
  <si>
    <t>초월던전 74단계</t>
  </si>
  <si>
    <t>초월던전 75단계</t>
  </si>
  <si>
    <t>초월던전 76단계</t>
  </si>
  <si>
    <t>초월던전 77단계</t>
  </si>
  <si>
    <t>초월던전 78단계</t>
  </si>
  <si>
    <t>초월던전 79단계</t>
  </si>
  <si>
    <t>초월던전 80단계</t>
  </si>
  <si>
    <t>초월던전 81단계</t>
  </si>
  <si>
    <t>초월던전 82단계</t>
  </si>
  <si>
    <t>초월던전 83단계</t>
  </si>
  <si>
    <t>초월던전 84단계</t>
  </si>
  <si>
    <t>초월던전 85단계</t>
  </si>
  <si>
    <t>초월던전 86단계</t>
  </si>
  <si>
    <t>초월던전 87단계</t>
  </si>
  <si>
    <t>초월던전 88단계</t>
  </si>
  <si>
    <t>초월던전 89단계</t>
  </si>
  <si>
    <t>초월던전 90단계</t>
  </si>
  <si>
    <t>초월던전 91단계</t>
  </si>
  <si>
    <t>초월던전 92단계</t>
  </si>
  <si>
    <t>초월던전 93단계</t>
  </si>
  <si>
    <t>초월던전 94단계</t>
  </si>
  <si>
    <t>초월던전 95단계</t>
  </si>
  <si>
    <t>초월던전 96단계</t>
  </si>
  <si>
    <t>초월던전 97단계</t>
  </si>
  <si>
    <t>초월던전 98단계</t>
  </si>
  <si>
    <t>초월던전 99단계</t>
  </si>
  <si>
    <t>초월던전 100단계</t>
  </si>
  <si>
    <t>고행 Ⅹ - Wave 2</t>
  </si>
  <si>
    <t>고행 Ⅹ - Wave 3</t>
  </si>
  <si>
    <t>고행 Ⅹ - Wave 4</t>
  </si>
  <si>
    <t>고행 Ⅹ - Wave 5</t>
  </si>
  <si>
    <t>eTranscendence</t>
  </si>
  <si>
    <t>초월던전 101단계</t>
  </si>
  <si>
    <t>초월던전 102단계</t>
  </si>
  <si>
    <t>초월던전 103단계</t>
  </si>
  <si>
    <t>초월던전 104단계</t>
  </si>
  <si>
    <t>초월던전 105단계</t>
  </si>
  <si>
    <t>초월던전 106단계</t>
  </si>
  <si>
    <t>초월던전 107단계</t>
  </si>
  <si>
    <t>초월던전 108단계</t>
  </si>
  <si>
    <t>초월던전 109단계</t>
  </si>
  <si>
    <t>초월던전 110단계</t>
  </si>
  <si>
    <t>초월던전 111단계</t>
  </si>
  <si>
    <t>초월던전 112단계</t>
  </si>
  <si>
    <t>초월던전 113단계</t>
  </si>
  <si>
    <t>초월던전 114단계</t>
  </si>
  <si>
    <t>초월던전 115단계</t>
  </si>
  <si>
    <t>초월던전 116단계</t>
  </si>
  <si>
    <t>초월던전 117단계</t>
  </si>
  <si>
    <t>초월던전 118단계</t>
  </si>
  <si>
    <t>초월던전 119단계</t>
  </si>
  <si>
    <t>초월던전 120단계</t>
  </si>
  <si>
    <t>UI 권장전투력표시</t>
    <phoneticPr fontId="25" type="noConversion"/>
  </si>
  <si>
    <t>정예던전 1-2</t>
  </si>
  <si>
    <t>정예던전 1-3</t>
  </si>
  <si>
    <t>정예던전 1-4</t>
  </si>
  <si>
    <t>정예던전 1-5</t>
  </si>
  <si>
    <t>정예던전 1-6</t>
  </si>
  <si>
    <t>정예던전 1-7</t>
  </si>
  <si>
    <t>정예던전 1-8</t>
  </si>
  <si>
    <t>정예던전 1-9</t>
  </si>
  <si>
    <t>정예던전 1-10</t>
  </si>
  <si>
    <t>정예던전 2-2</t>
  </si>
  <si>
    <t>정예던전 2-3</t>
  </si>
  <si>
    <t>정예던전 2-4</t>
  </si>
  <si>
    <t>정예던전 2-5</t>
  </si>
  <si>
    <t>정예던전 2-6</t>
  </si>
  <si>
    <t>정예던전 2-7</t>
  </si>
  <si>
    <t>정예던전 2-8</t>
  </si>
  <si>
    <t>정예던전 2-9</t>
  </si>
  <si>
    <t>정예던전 2-10</t>
  </si>
  <si>
    <t>정예던전 3-2</t>
  </si>
  <si>
    <t>정예던전 3-3</t>
  </si>
  <si>
    <t>정예던전 3-4</t>
  </si>
  <si>
    <t>정예던전 3-5</t>
  </si>
  <si>
    <t>정예던전 3-6</t>
  </si>
  <si>
    <t>정예던전 3-7</t>
  </si>
  <si>
    <t>정예던전 3-8</t>
  </si>
  <si>
    <t>정예던전 3-9</t>
  </si>
  <si>
    <t>정예던전 3-10</t>
  </si>
  <si>
    <t>정예던전 4-2</t>
  </si>
  <si>
    <t>정예던전 4-3</t>
  </si>
  <si>
    <t>정예던전 4-4</t>
  </si>
  <si>
    <t>정예던전 4-5</t>
  </si>
  <si>
    <t>정예던전 4-6</t>
  </si>
  <si>
    <t>정예던전 4-7</t>
  </si>
  <si>
    <t>정예던전 4-8</t>
  </si>
  <si>
    <t>정예던전 4-9</t>
  </si>
  <si>
    <t>정예던전 4-10</t>
  </si>
  <si>
    <t>정예던전 5-2</t>
  </si>
  <si>
    <t>정예던전 5-3</t>
  </si>
  <si>
    <t>정예던전 5-4</t>
  </si>
  <si>
    <t>정예던전 5-5</t>
  </si>
  <si>
    <t>정예던전 5-6</t>
  </si>
  <si>
    <t>정예던전 5-7</t>
  </si>
  <si>
    <t>정예던전 5-8</t>
  </si>
  <si>
    <t>정예던전 5-9</t>
  </si>
  <si>
    <t>정예던전 5-10</t>
  </si>
  <si>
    <t>정예던전 6-2</t>
  </si>
  <si>
    <t>정예던전 6-3</t>
  </si>
  <si>
    <t>정예던전 6-4</t>
  </si>
  <si>
    <t>정예던전 6-5</t>
  </si>
  <si>
    <t>정예던전 6-6</t>
  </si>
  <si>
    <t>정예던전 6-7</t>
  </si>
  <si>
    <t>정예던전 6-8</t>
  </si>
  <si>
    <t>정예던전 6-9</t>
  </si>
  <si>
    <t>정예던전 6-10</t>
  </si>
  <si>
    <t>정예던전 7-2</t>
  </si>
  <si>
    <t>정예던전 7-3</t>
  </si>
  <si>
    <t>정예던전 7-4</t>
  </si>
  <si>
    <t>정예던전 7-5</t>
  </si>
  <si>
    <t>정예던전 7-6</t>
  </si>
  <si>
    <t>정예던전 7-7</t>
  </si>
  <si>
    <t>정예던전 7-8</t>
  </si>
  <si>
    <t>정예던전 7-9</t>
  </si>
  <si>
    <t>정예던전 7-10</t>
  </si>
  <si>
    <t>정예던전 8-2</t>
  </si>
  <si>
    <t>정예던전 8-3</t>
  </si>
  <si>
    <t>정예던전 8-4</t>
  </si>
  <si>
    <t>정예던전 8-5</t>
  </si>
  <si>
    <t>정예던전 8-6</t>
  </si>
  <si>
    <t>정예던전 8-7</t>
  </si>
  <si>
    <t>정예던전 8-8</t>
  </si>
  <si>
    <t>정예던전 8-9</t>
  </si>
  <si>
    <t>정예던전 8-10</t>
  </si>
  <si>
    <t>일반던전 1-2</t>
  </si>
  <si>
    <t>일반던전 1-3</t>
  </si>
  <si>
    <t>일반던전 1-4</t>
  </si>
  <si>
    <t>일반던전 1-5</t>
  </si>
  <si>
    <t>일반던전 1-6</t>
  </si>
  <si>
    <t>일반던전 1-7</t>
  </si>
  <si>
    <t>일반던전 1-8</t>
  </si>
  <si>
    <t>일반던전 1-9</t>
  </si>
  <si>
    <t>일반던전 1-10</t>
  </si>
  <si>
    <t>일반던전 2-2</t>
  </si>
  <si>
    <t>일반던전 2-3</t>
  </si>
  <si>
    <t>일반던전 2-4</t>
  </si>
  <si>
    <t>일반던전 2-5</t>
  </si>
  <si>
    <t>일반던전 2-6</t>
  </si>
  <si>
    <t>일반던전 2-7</t>
  </si>
  <si>
    <t>일반던전 2-8</t>
  </si>
  <si>
    <t>일반던전 2-9</t>
  </si>
  <si>
    <t>일반던전 2-10</t>
  </si>
  <si>
    <t>일반던전 3-2</t>
  </si>
  <si>
    <t>일반던전 3-3</t>
  </si>
  <si>
    <t>일반던전 3-4</t>
  </si>
  <si>
    <t>일반던전 3-5</t>
  </si>
  <si>
    <t>일반던전 3-6</t>
  </si>
  <si>
    <t>일반던전 3-7</t>
  </si>
  <si>
    <t>일반던전 3-8</t>
  </si>
  <si>
    <t>일반던전 3-9</t>
  </si>
  <si>
    <t>일반던전 3-10</t>
  </si>
  <si>
    <t>일반던전 4-2</t>
  </si>
  <si>
    <t>일반던전 4-3</t>
  </si>
  <si>
    <t>일반던전 4-4</t>
  </si>
  <si>
    <t>일반던전 4-5</t>
  </si>
  <si>
    <t>일반던전 4-6</t>
  </si>
  <si>
    <t>일반던전 4-7</t>
  </si>
  <si>
    <t>일반던전 4-8</t>
  </si>
  <si>
    <t>일반던전 4-9</t>
  </si>
  <si>
    <t>일반던전 4-10</t>
  </si>
  <si>
    <t>일반던전 5-2</t>
  </si>
  <si>
    <t>일반던전 5-3</t>
  </si>
  <si>
    <t>일반던전 5-4</t>
  </si>
  <si>
    <t>일반던전 5-5</t>
  </si>
  <si>
    <t>일반던전 5-6</t>
  </si>
  <si>
    <t>일반던전 5-7</t>
  </si>
  <si>
    <t>일반던전 5-8</t>
  </si>
  <si>
    <t>일반던전 5-9</t>
  </si>
  <si>
    <t>일반던전 5-10</t>
  </si>
  <si>
    <t>일반던전 6-2</t>
  </si>
  <si>
    <t>일반던전 6-3</t>
  </si>
  <si>
    <t>일반던전 6-4</t>
  </si>
  <si>
    <t>일반던전 6-5</t>
  </si>
  <si>
    <t>일반던전 6-6</t>
  </si>
  <si>
    <t>일반던전 6-7</t>
  </si>
  <si>
    <t>일반던전 6-8</t>
  </si>
  <si>
    <t>일반던전 6-9</t>
  </si>
  <si>
    <t>일반던전 6-10</t>
  </si>
  <si>
    <t>일반던전 7-2</t>
  </si>
  <si>
    <t>일반던전 7-3</t>
  </si>
  <si>
    <t>일반던전 7-4</t>
  </si>
  <si>
    <t>일반던전 7-5</t>
  </si>
  <si>
    <t>일반던전 7-6</t>
  </si>
  <si>
    <t>일반던전 7-7</t>
  </si>
  <si>
    <t>일반던전 7-8</t>
  </si>
  <si>
    <t>일반던전 7-9</t>
  </si>
  <si>
    <t>일반던전 7-10</t>
  </si>
  <si>
    <t>일반던전 8-2</t>
  </si>
  <si>
    <t>일반던전 8-3</t>
  </si>
  <si>
    <t>일반던전 8-4</t>
  </si>
  <si>
    <t>일반던전 8-5</t>
  </si>
  <si>
    <t>일반던전 8-6</t>
  </si>
  <si>
    <t>일반던전 8-7</t>
  </si>
  <si>
    <t>일반던전 8-8</t>
  </si>
  <si>
    <t>일반던전 8-9</t>
  </si>
  <si>
    <t>일반던전 8-10</t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</si>
  <si>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</si>
  <si>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</si>
  <si>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</si>
  <si>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</si>
  <si>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</si>
  <si>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AutoSkillCost</t>
  </si>
  <si>
    <t>몬스터배치 트리거 8_7</t>
  </si>
  <si>
    <t>8_7</t>
  </si>
  <si>
    <t>몬스터배치 트리거 8_8</t>
  </si>
  <si>
    <t>8_8</t>
  </si>
  <si>
    <t>몬스터배치 트리거 8_9</t>
  </si>
  <si>
    <t>8_9</t>
  </si>
  <si>
    <t>몬스터배치 트리거 8_10</t>
  </si>
  <si>
    <t>8_10</t>
  </si>
  <si>
    <t>일일던전 트리거 01</t>
  </si>
  <si>
    <t>일일던전 트리거 02</t>
  </si>
  <si>
    <t>일일던전 트리거 03</t>
  </si>
  <si>
    <t>일일던전 트리거 04</t>
  </si>
  <si>
    <t>PvP 결투장 맵</t>
  </si>
  <si>
    <t>길드 단체전 맵</t>
  </si>
  <si>
    <t>월드 보스 공략전 맵</t>
  </si>
  <si>
    <t>eStage - 일반던전
eEliteStage - 정예던전
eWeeklyStage - 요일던전
eRiftStage - 균열던전
eTranscendence - 초월던전
ePVPStage - PvP 결투장
eGuildPVPStage - 길드 단체전
eWorldBossStage - 월드보스</t>
  </si>
  <si>
    <t>120301001</t>
  </si>
  <si>
    <t>640600001</t>
  </si>
  <si>
    <t>ePVPStage</t>
  </si>
  <si>
    <t>eGuildPVPStage</t>
  </si>
  <si>
    <t>eWorldBossStage</t>
  </si>
  <si>
    <t>캐릭터
경험치 보상</t>
  </si>
  <si>
    <t>수호자
경험치 보상</t>
  </si>
  <si>
    <t>1000 - 일반던전
2000 - 정예던전
3000 - 요일던전
4000 - 균열던전
5000 - 초월던전
무조건 보상 지급
DB &gt; RiftStageReward</t>
  </si>
  <si>
    <t>아이템지급
최소 횟수</t>
  </si>
  <si>
    <t>아이템지급
최대 횟수</t>
  </si>
  <si>
    <t>복수의 균열석을 확률에 의해 지급하기 위해 추가
확률에 의해 지급 안될 수 있음
DB &gt; RiftStageRiftStoneReward</t>
  </si>
  <si>
    <t>균열석지급
최소 횟수</t>
  </si>
  <si>
    <t>균열석지급
최대 횟수</t>
  </si>
  <si>
    <t>입장권 인덱스
-열쇠-</t>
  </si>
  <si>
    <t>입장권 수량</t>
  </si>
  <si>
    <t>1일 입장 횟수 제한
FALSE - 제한 없음
TRUE - 횟수 제한</t>
  </si>
  <si>
    <t>입장 횟수</t>
  </si>
  <si>
    <t>오토스킬 비용
-1 일 경우 사용 불가</t>
  </si>
  <si>
    <t>EntryCostType</t>
  </si>
  <si>
    <t>EntryCostAmount</t>
  </si>
  <si>
    <t>EntryLimitType</t>
  </si>
  <si>
    <t>EntryLimitCount</t>
  </si>
  <si>
    <t>FALSE</t>
  </si>
  <si>
    <t>-1</t>
  </si>
  <si>
    <t>고수 Ⅱ - Wave 1</t>
  </si>
  <si>
    <t>고행 Ⅹ - Wave 1</t>
  </si>
  <si>
    <t>몬스터배치 트리거 8_1</t>
  </si>
  <si>
    <t>8_1</t>
  </si>
  <si>
    <t>몬스터배치 트리거 8_2</t>
  </si>
  <si>
    <t>8_2</t>
  </si>
  <si>
    <t>몬스터배치 트리거 8_3</t>
  </si>
  <si>
    <t>8_3</t>
  </si>
  <si>
    <t>몬스터배치 트리거 8_4</t>
  </si>
  <si>
    <t>8_4</t>
  </si>
  <si>
    <t>몬스터배치 트리거 8_5</t>
  </si>
  <si>
    <t>8_5</t>
  </si>
  <si>
    <t>몬스터배치 트리거 8_6</t>
  </si>
  <si>
    <t>8_6</t>
  </si>
  <si>
    <t>AreaGeneralTypeCode</t>
  </si>
  <si>
    <t>130301001</t>
  </si>
  <si>
    <t>640301001</t>
  </si>
  <si>
    <t>일반던전 - 액트 8 - 스테이지 1</t>
  </si>
  <si>
    <t>130308001</t>
  </si>
  <si>
    <t>120308001</t>
  </si>
  <si>
    <t>640308001</t>
  </si>
  <si>
    <t>일반던전 - 액트 8 - 스테이지 2</t>
  </si>
  <si>
    <t>130308002</t>
  </si>
  <si>
    <t>120308002</t>
  </si>
  <si>
    <t>640308002</t>
  </si>
  <si>
    <t>일반던전 - 액트 8 - 스테이지 3</t>
  </si>
  <si>
    <t>130308003</t>
  </si>
  <si>
    <t>120308003</t>
  </si>
  <si>
    <t>640308003</t>
  </si>
  <si>
    <t>일반던전 - 액트 8 - 스테이지 4</t>
  </si>
  <si>
    <t>130308004</t>
  </si>
  <si>
    <t>120308004</t>
  </si>
  <si>
    <t>일반던전 - 액트 8 - 스테이지 5</t>
  </si>
  <si>
    <t>130308005</t>
  </si>
  <si>
    <t>120308005</t>
  </si>
  <si>
    <t>일반던전 - 액트 8 - 스테이지 6</t>
  </si>
  <si>
    <t>130308006</t>
  </si>
  <si>
    <t>120308006</t>
  </si>
  <si>
    <t>일반던전 - 액트 8 - 스테이지 7</t>
  </si>
  <si>
    <t>130308007</t>
  </si>
  <si>
    <t>120308007</t>
  </si>
  <si>
    <t>일반던전 - 액트 8 - 스테이지 8</t>
  </si>
  <si>
    <t>130308008</t>
  </si>
  <si>
    <t>120308008</t>
  </si>
  <si>
    <t>일반던전 - 액트 8 - 스테이지 9</t>
  </si>
  <si>
    <t>130308009</t>
  </si>
  <si>
    <t>120308009</t>
  </si>
  <si>
    <t>일반던전 - 액트 8 - 스테이지 10</t>
  </si>
  <si>
    <t>130308010</t>
  </si>
  <si>
    <t>120308010</t>
  </si>
  <si>
    <t>130408001</t>
  </si>
  <si>
    <t>120408001</t>
  </si>
  <si>
    <t>130408002</t>
  </si>
  <si>
    <t>120408002</t>
  </si>
  <si>
    <t>130408003</t>
  </si>
  <si>
    <t>120408003</t>
  </si>
  <si>
    <t>130408004</t>
  </si>
  <si>
    <t>120408004</t>
  </si>
  <si>
    <t>130408005</t>
  </si>
  <si>
    <t>120408005</t>
  </si>
  <si>
    <t>130408006</t>
  </si>
  <si>
    <t>120408006</t>
  </si>
  <si>
    <t>130408007</t>
  </si>
  <si>
    <t>120408007</t>
  </si>
  <si>
    <t>130408008</t>
  </si>
  <si>
    <t>120408008</t>
  </si>
  <si>
    <t>130408009</t>
  </si>
  <si>
    <t>120408009</t>
  </si>
  <si>
    <t>130408010</t>
  </si>
  <si>
    <t>120408010</t>
  </si>
  <si>
    <t>0</t>
  </si>
  <si>
    <t>Client</t>
  </si>
  <si>
    <t>list&lt;String&gt;</t>
  </si>
  <si>
    <t>초월던전(6-1)</t>
  </si>
  <si>
    <t>보스 소환 가능
적 체력누적 게이지</t>
  </si>
  <si>
    <t>장비 + 반지 지급
DB &gt; TranscendentStageReward</t>
  </si>
  <si>
    <t>최초 클리어 수호석 1개 지급
100% 지급
DB &gt; TranscendentGudianStoneReward</t>
  </si>
  <si>
    <t>수호석 지급
확률에 의해 지급 안될 수 있음
DB &gt; TranscendentGudianStoneReward</t>
  </si>
  <si>
    <t>입장권 인덱스
-균열석-</t>
  </si>
  <si>
    <t>스테이지 설명 스트링</t>
  </si>
  <si>
    <t>BossSpawnHPAmount</t>
  </si>
  <si>
    <t>FirstRewardGeneralCode</t>
  </si>
  <si>
    <t>UI 권장전투력표시</t>
  </si>
  <si>
    <t>DB &gt; TextWeeklyStageDesc
스테이지 설명 스트링</t>
  </si>
  <si>
    <t>TRUE</t>
  </si>
  <si>
    <t>3</t>
  </si>
  <si>
    <t>장신구 승급템 파밍던전 - 난이도 1</t>
  </si>
  <si>
    <t>초월던전(2-3)</t>
  </si>
  <si>
    <t>초월던전(7-3)</t>
  </si>
  <si>
    <t>Transcendent_01_01; Transcendent_01_02; Transcendent_01_03</t>
  </si>
  <si>
    <t>Transcendent_02_01; Transcendent_02_02; Transcendent_02_03</t>
  </si>
  <si>
    <t>Transcendent_03_01; Transcendent_03_02; Transcendent_03_03</t>
  </si>
  <si>
    <t>1.043</t>
    <phoneticPr fontId="25" type="noConversion"/>
  </si>
  <si>
    <t>입장가능 최대레벨
필요한가?</t>
  </si>
  <si>
    <t>사용안함</t>
  </si>
  <si>
    <t>일반던전 1-1</t>
  </si>
  <si>
    <t>일반던전 2-1</t>
  </si>
  <si>
    <t>일반던전 3-1</t>
  </si>
  <si>
    <t>일반던전 4-1</t>
  </si>
  <si>
    <t>일반던전 5-1</t>
  </si>
  <si>
    <t>일반던전 6-1</t>
  </si>
  <si>
    <t>일반던전 7-1</t>
  </si>
  <si>
    <t>일반던전 8-1</t>
  </si>
  <si>
    <t>필요한가?</t>
  </si>
  <si>
    <t>조력자 조각을 확률에 의해 지급하기 위해 추가</t>
  </si>
  <si>
    <t>조력자 조각 지급
최소수량</t>
  </si>
  <si>
    <t>조력자 조각 지급
최대수량</t>
  </si>
  <si>
    <t>일반던전 +5 레벨</t>
  </si>
  <si>
    <t>정예던전 1-1</t>
  </si>
  <si>
    <t>정예던전 2-1</t>
  </si>
  <si>
    <t>정예던전 3-1</t>
  </si>
  <si>
    <t>정예던전 4-1</t>
  </si>
  <si>
    <t>정예던전 5-1</t>
  </si>
  <si>
    <t>정예던전 6-1</t>
  </si>
  <si>
    <t>정예던전 7-1</t>
  </si>
  <si>
    <t>정예던전 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</si>
</sst>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indexed="8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0"/>
      <color indexed="9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9"/>
      <color indexed="8"/>
      <name val="Tahoma"/>
      <family val="3"/>
      <charset val="129"/>
    </font>
    <font>
      <b/>
      <sz val="9"/>
      <color indexed="8"/>
      <name val="돋움"/>
      <family val="3"/>
      <charset val="129"/>
    </font>
    <font>
      <b/>
      <sz val="11"/>
      <color indexed="8"/>
      <name val="맑은 고딕"/>
      <family val="3"/>
      <charset val="129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4B08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9" fillId="33" borderId="10" xfId="42" applyNumberFormat="1" applyFont="1" applyFill="1" applyBorder="1" applyAlignment="1">
      <alignment horizontal="center" vertical="center"/>
    </xf>
    <xf numFmtId="49" fontId="19" fillId="34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35" borderId="10" xfId="43" applyNumberFormat="1" applyFont="1" applyFill="1" applyBorder="1" applyAlignment="1">
      <alignment horizontal="center" vertical="center"/>
    </xf>
    <xf numFmtId="49" fontId="20" fillId="35" borderId="10" xfId="43" applyNumberFormat="1" applyFont="1" applyFill="1" applyBorder="1" applyAlignment="1">
      <alignment horizontal="left" vertical="center" wrapText="1"/>
    </xf>
    <xf numFmtId="49" fontId="20" fillId="35" borderId="10" xfId="43" applyNumberFormat="1" applyFont="1" applyFill="1" applyBorder="1" applyAlignment="1">
      <alignment horizontal="center" vertical="center" wrapText="1"/>
    </xf>
    <xf numFmtId="49" fontId="19" fillId="36" borderId="11" xfId="42" applyNumberFormat="1" applyFont="1" applyFill="1" applyBorder="1" applyAlignment="1">
      <alignment horizontal="center" vertical="center"/>
    </xf>
    <xf numFmtId="49" fontId="19" fillId="36" borderId="10" xfId="42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49" fontId="2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49" fontId="22" fillId="44" borderId="10" xfId="43" applyNumberFormat="1" applyFont="1" applyFill="1" applyBorder="1" applyAlignment="1">
      <alignment horizontal="center" vertical="center"/>
    </xf>
    <xf numFmtId="49" fontId="23" fillId="44" borderId="11" xfId="42" applyNumberFormat="1" applyFont="1" applyFill="1" applyBorder="1" applyAlignment="1">
      <alignment horizontal="center" vertical="center"/>
    </xf>
    <xf numFmtId="49" fontId="22" fillId="44" borderId="10" xfId="43" applyNumberFormat="1" applyFont="1" applyFill="1" applyBorder="1" applyAlignment="1">
      <alignment horizontal="center" vertical="center" wrapText="1"/>
    </xf>
    <xf numFmtId="49" fontId="20" fillId="44" borderId="10" xfId="4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4" fillId="0" borderId="0" xfId="0" applyFont="1">
      <alignment vertical="center"/>
    </xf>
    <xf numFmtId="0" fontId="28" fillId="0" borderId="0" xfId="0" applyFont="1">
      <alignment vertical="center"/>
    </xf>
    <xf numFmtId="0" fontId="0" fillId="0" borderId="0" xfId="0" applyFont="1">
      <alignment vertical="center"/>
    </xf>
    <xf numFmtId="49" fontId="20" fillId="44" borderId="10" xfId="43" applyNumberFormat="1" applyFont="1" applyFill="1" applyBorder="1" applyAlignment="1">
      <alignment horizontal="left" vertical="center" wrapText="1"/>
    </xf>
    <xf numFmtId="49" fontId="19" fillId="37" borderId="12" xfId="0" applyNumberFormat="1" applyFont="1" applyFill="1" applyBorder="1" applyAlignment="1">
      <alignment horizontal="center" vertical="center"/>
    </xf>
    <xf numFmtId="49" fontId="19" fillId="38" borderId="13" xfId="43" applyNumberFormat="1" applyFont="1" applyFill="1" applyBorder="1" applyAlignment="1">
      <alignment horizontal="center" vertical="center"/>
    </xf>
    <xf numFmtId="0" fontId="20" fillId="32" borderId="14" xfId="19" applyFont="1" applyBorder="1" applyAlignment="1">
      <alignment horizontal="center" vertical="center"/>
    </xf>
    <xf numFmtId="49" fontId="20" fillId="32" borderId="14" xfId="19" applyNumberFormat="1" applyFont="1" applyBorder="1" applyAlignment="1">
      <alignment horizontal="center" vertical="center"/>
    </xf>
    <xf numFmtId="0" fontId="20" fillId="44" borderId="14" xfId="19" applyFont="1" applyFill="1" applyBorder="1" applyAlignment="1">
      <alignment horizontal="center" vertical="center"/>
    </xf>
    <xf numFmtId="49" fontId="19" fillId="37" borderId="15" xfId="0" applyNumberFormat="1" applyFont="1" applyFill="1" applyBorder="1" applyAlignment="1">
      <alignment horizontal="center" vertical="center"/>
    </xf>
    <xf numFmtId="49" fontId="19" fillId="38" borderId="16" xfId="43" applyNumberFormat="1" applyFont="1" applyFill="1" applyBorder="1" applyAlignment="1">
      <alignment horizontal="center" vertical="center"/>
    </xf>
    <xf numFmtId="0" fontId="20" fillId="32" borderId="17" xfId="19" applyFont="1" applyBorder="1" applyAlignment="1">
      <alignment horizontal="center" vertical="center"/>
    </xf>
    <xf numFmtId="49" fontId="20" fillId="32" borderId="17" xfId="19" applyNumberFormat="1" applyFont="1" applyBorder="1" applyAlignment="1">
      <alignment horizontal="center" vertical="center"/>
    </xf>
    <xf numFmtId="49" fontId="20" fillId="32" borderId="15" xfId="19" applyNumberFormat="1" applyFont="1" applyBorder="1" applyAlignment="1">
      <alignment horizontal="center" vertical="center"/>
    </xf>
    <xf numFmtId="0" fontId="20" fillId="32" borderId="15" xfId="19" applyFont="1" applyBorder="1" applyAlignment="1">
      <alignment horizontal="center" vertical="center"/>
    </xf>
    <xf numFmtId="0" fontId="20" fillId="43" borderId="17" xfId="0" applyNumberFormat="1" applyFont="1" applyFill="1" applyBorder="1" applyAlignment="1" applyProtection="1">
      <alignment horizontal="center" vertical="center"/>
    </xf>
    <xf numFmtId="49" fontId="22" fillId="44" borderId="18" xfId="43" applyNumberFormat="1" applyFont="1" applyFill="1" applyBorder="1" applyAlignment="1">
      <alignment horizontal="center" vertical="center" wrapText="1"/>
    </xf>
    <xf numFmtId="49" fontId="22" fillId="44" borderId="18" xfId="43" applyNumberFormat="1" applyFont="1" applyFill="1" applyBorder="1" applyAlignment="1">
      <alignment horizontal="center" vertical="center"/>
    </xf>
    <xf numFmtId="49" fontId="24" fillId="44" borderId="18" xfId="43" applyNumberFormat="1" applyFont="1" applyFill="1" applyBorder="1" applyAlignment="1">
      <alignment horizontal="center" vertical="center"/>
    </xf>
    <xf numFmtId="49" fontId="23" fillId="44" borderId="18" xfId="43" applyNumberFormat="1" applyFont="1" applyFill="1" applyBorder="1" applyAlignment="1">
      <alignment horizontal="center" vertical="center"/>
    </xf>
    <xf numFmtId="49" fontId="19" fillId="37" borderId="19" xfId="0" applyNumberFormat="1" applyFont="1" applyFill="1" applyBorder="1" applyAlignment="1">
      <alignment horizontal="center" vertical="center"/>
    </xf>
    <xf numFmtId="49" fontId="19" fillId="37" borderId="20" xfId="0" applyNumberFormat="1" applyFont="1" applyFill="1" applyBorder="1" applyAlignment="1">
      <alignment horizontal="center" vertical="center"/>
    </xf>
    <xf numFmtId="49" fontId="19" fillId="38" borderId="18" xfId="43" applyNumberFormat="1" applyFont="1" applyFill="1" applyBorder="1" applyAlignment="1">
      <alignment horizontal="center" vertical="center"/>
    </xf>
    <xf numFmtId="49" fontId="19" fillId="38" borderId="20" xfId="43" applyNumberFormat="1" applyFont="1" applyFill="1" applyBorder="1" applyAlignment="1">
      <alignment horizontal="center" vertical="center"/>
    </xf>
    <xf numFmtId="0" fontId="20" fillId="32" borderId="20" xfId="19" applyFont="1" applyBorder="1" applyAlignment="1">
      <alignment horizontal="center" vertical="center"/>
    </xf>
    <xf numFmtId="49" fontId="20" fillId="32" borderId="20" xfId="19" applyNumberFormat="1" applyFont="1" applyBorder="1" applyAlignment="1">
      <alignment horizontal="center" vertical="center"/>
    </xf>
    <xf numFmtId="0" fontId="20" fillId="44" borderId="20" xfId="19" applyFont="1" applyFill="1" applyBorder="1" applyAlignment="1">
      <alignment horizontal="center" vertical="center"/>
    </xf>
    <xf numFmtId="0" fontId="20" fillId="45" borderId="20" xfId="0" applyFont="1" applyFill="1" applyBorder="1" applyAlignment="1">
      <alignment horizontal="center" vertical="center"/>
    </xf>
    <xf numFmtId="49" fontId="23" fillId="44" borderId="19" xfId="0" applyNumberFormat="1" applyFont="1" applyFill="1" applyBorder="1" applyAlignment="1">
      <alignment horizontal="center" vertical="center"/>
    </xf>
    <xf numFmtId="0" fontId="22" fillId="44" borderId="20" xfId="19" applyFont="1" applyFill="1" applyBorder="1" applyAlignment="1">
      <alignment horizontal="center" vertical="center"/>
    </xf>
    <xf numFmtId="0" fontId="20" fillId="46" borderId="20" xfId="0" applyFont="1" applyFill="1" applyBorder="1" applyAlignment="1">
      <alignment horizontal="center" vertical="center"/>
    </xf>
    <xf numFmtId="0" fontId="20" fillId="44" borderId="20" xfId="0" applyFont="1" applyFill="1" applyBorder="1" applyAlignment="1">
      <alignment horizontal="center" vertical="center"/>
    </xf>
    <xf numFmtId="0" fontId="20" fillId="46" borderId="20" xfId="19" applyFont="1" applyFill="1" applyBorder="1" applyAlignment="1">
      <alignment horizontal="center" vertical="center"/>
    </xf>
    <xf numFmtId="49" fontId="19" fillId="37" borderId="19" xfId="0" applyNumberFormat="1" applyFont="1" applyFill="1" applyBorder="1" applyAlignment="1">
      <alignment horizontal="center" vertical="center" wrapText="1"/>
    </xf>
    <xf numFmtId="49" fontId="20" fillId="39" borderId="20" xfId="19" applyNumberFormat="1" applyFont="1" applyFill="1" applyBorder="1" applyAlignment="1">
      <alignment horizontal="center" vertical="center"/>
    </xf>
    <xf numFmtId="49" fontId="20" fillId="48" borderId="20" xfId="19" applyNumberFormat="1" applyFont="1" applyFill="1" applyBorder="1" applyAlignment="1">
      <alignment horizontal="center" vertical="center"/>
    </xf>
    <xf numFmtId="49" fontId="20" fillId="44" borderId="20" xfId="19" applyNumberFormat="1" applyFont="1" applyFill="1" applyBorder="1" applyAlignment="1">
      <alignment horizontal="center" vertical="center"/>
    </xf>
    <xf numFmtId="49" fontId="20" fillId="40" borderId="20" xfId="19" applyNumberFormat="1" applyFont="1" applyFill="1" applyBorder="1" applyAlignment="1">
      <alignment horizontal="center" vertical="center"/>
    </xf>
    <xf numFmtId="49" fontId="20" fillId="41" borderId="20" xfId="19" applyNumberFormat="1" applyFont="1" applyFill="1" applyBorder="1" applyAlignment="1">
      <alignment horizontal="center" vertical="center"/>
    </xf>
    <xf numFmtId="49" fontId="20" fillId="42" borderId="20" xfId="19" applyNumberFormat="1" applyFont="1" applyFill="1" applyBorder="1" applyAlignment="1">
      <alignment horizontal="center" vertical="center"/>
    </xf>
    <xf numFmtId="49" fontId="19" fillId="49" borderId="20" xfId="0" applyNumberFormat="1" applyFont="1" applyFill="1" applyBorder="1" applyAlignment="1">
      <alignment horizontal="center" vertical="center"/>
    </xf>
    <xf numFmtId="49" fontId="20" fillId="32" borderId="19" xfId="19" applyNumberFormat="1" applyFont="1" applyBorder="1" applyAlignment="1">
      <alignment horizontal="center" vertical="center"/>
    </xf>
    <xf numFmtId="49" fontId="20" fillId="43" borderId="20" xfId="19" applyNumberFormat="1" applyFont="1" applyFill="1" applyBorder="1" applyAlignment="1">
      <alignment horizontal="center" vertical="center"/>
    </xf>
    <xf numFmtId="0" fontId="20" fillId="43" borderId="20" xfId="0" applyFont="1" applyFill="1" applyBorder="1" applyAlignment="1">
      <alignment horizontal="center" vertical="center"/>
    </xf>
    <xf numFmtId="0" fontId="20" fillId="39" borderId="21" xfId="19" applyFont="1" applyFill="1" applyBorder="1" applyAlignment="1">
      <alignment horizontal="center" vertical="center"/>
    </xf>
    <xf numFmtId="0" fontId="20" fillId="32" borderId="21" xfId="19" applyFont="1" applyBorder="1" applyAlignment="1">
      <alignment horizontal="center" vertical="center"/>
    </xf>
    <xf numFmtId="49" fontId="21" fillId="38" borderId="22" xfId="43" applyNumberFormat="1" applyFont="1" applyFill="1" applyBorder="1" applyAlignment="1">
      <alignment horizontal="center" vertical="center" wrapText="1"/>
    </xf>
    <xf numFmtId="49" fontId="22" fillId="44" borderId="22" xfId="43" applyNumberFormat="1" applyFont="1" applyFill="1" applyBorder="1" applyAlignment="1">
      <alignment horizontal="center" vertical="center" wrapText="1"/>
    </xf>
    <xf numFmtId="49" fontId="22" fillId="44" borderId="22" xfId="43" applyNumberFormat="1" applyFont="1" applyFill="1" applyBorder="1" applyAlignment="1">
      <alignment horizontal="center" vertical="center"/>
    </xf>
    <xf numFmtId="49" fontId="19" fillId="38" borderId="22" xfId="43" applyNumberFormat="1" applyFont="1" applyFill="1" applyBorder="1" applyAlignment="1">
      <alignment horizontal="center" vertical="center"/>
    </xf>
    <xf numFmtId="49" fontId="23" fillId="44" borderId="22" xfId="43" applyNumberFormat="1" applyFont="1" applyFill="1" applyBorder="1" applyAlignment="1">
      <alignment horizontal="center" vertical="center"/>
    </xf>
    <xf numFmtId="49" fontId="19" fillId="37" borderId="23" xfId="0" applyNumberFormat="1" applyFont="1" applyFill="1" applyBorder="1" applyAlignment="1">
      <alignment horizontal="center" vertical="center"/>
    </xf>
    <xf numFmtId="49" fontId="19" fillId="37" borderId="23" xfId="0" applyNumberFormat="1" applyFont="1" applyFill="1" applyBorder="1" applyAlignment="1">
      <alignment horizontal="center" vertical="center" wrapText="1"/>
    </xf>
    <xf numFmtId="0" fontId="20" fillId="32" borderId="24" xfId="19" applyFont="1" applyBorder="1" applyAlignment="1">
      <alignment horizontal="center" vertical="center"/>
    </xf>
    <xf numFmtId="49" fontId="20" fillId="32" borderId="24" xfId="19" applyNumberFormat="1" applyFont="1" applyBorder="1" applyAlignment="1">
      <alignment horizontal="center" vertical="center"/>
    </xf>
    <xf numFmtId="0" fontId="20" fillId="39" borderId="24" xfId="19" applyFont="1" applyFill="1" applyBorder="1" applyAlignment="1">
      <alignment horizontal="center" vertical="center"/>
    </xf>
    <xf numFmtId="49" fontId="20" fillId="39" borderId="24" xfId="19" applyNumberFormat="1" applyFont="1" applyFill="1" applyBorder="1" applyAlignment="1">
      <alignment horizontal="center" vertical="center"/>
    </xf>
    <xf numFmtId="49" fontId="21" fillId="38" borderId="22" xfId="43" applyNumberFormat="1" applyFont="1" applyFill="1" applyBorder="1" applyAlignment="1">
      <alignment horizontal="center" vertical="center"/>
    </xf>
    <xf numFmtId="49" fontId="19" fillId="38" borderId="21" xfId="43" applyNumberFormat="1" applyFont="1" applyFill="1" applyBorder="1" applyAlignment="1">
      <alignment horizontal="center" vertical="center"/>
    </xf>
    <xf numFmtId="49" fontId="19" fillId="38" borderId="24" xfId="43" applyNumberFormat="1" applyFont="1" applyFill="1" applyBorder="1" applyAlignment="1">
      <alignment horizontal="center" vertical="center"/>
    </xf>
    <xf numFmtId="49" fontId="19" fillId="37" borderId="21" xfId="0" applyNumberFormat="1" applyFont="1" applyFill="1" applyBorder="1" applyAlignment="1">
      <alignment horizontal="center" vertical="center"/>
    </xf>
    <xf numFmtId="49" fontId="19" fillId="37" borderId="24" xfId="0" applyNumberFormat="1" applyFont="1" applyFill="1" applyBorder="1" applyAlignment="1">
      <alignment horizontal="center" vertical="center"/>
    </xf>
    <xf numFmtId="49" fontId="20" fillId="39" borderId="24" xfId="19" applyNumberFormat="1" applyFont="1" applyFill="1" applyBorder="1" applyAlignment="1">
      <alignment horizontal="left" vertical="center"/>
    </xf>
    <xf numFmtId="49" fontId="20" fillId="32" borderId="24" xfId="19" applyNumberFormat="1" applyFont="1" applyBorder="1" applyAlignment="1">
      <alignment horizontal="left" vertical="center"/>
    </xf>
    <xf numFmtId="0" fontId="20" fillId="47" borderId="24" xfId="19" applyFont="1" applyFill="1" applyBorder="1" applyAlignment="1">
      <alignment horizontal="center" vertical="center"/>
    </xf>
    <xf numFmtId="0" fontId="20" fillId="44" borderId="24" xfId="19" applyFont="1" applyFill="1" applyBorder="1" applyAlignment="1">
      <alignment horizontal="center" vertical="center"/>
    </xf>
    <xf numFmtId="0" fontId="20" fillId="45" borderId="24" xfId="0" applyFont="1" applyFill="1" applyBorder="1" applyAlignment="1">
      <alignment horizontal="center" vertical="center"/>
    </xf>
    <xf numFmtId="0" fontId="20" fillId="50" borderId="24" xfId="19" applyFont="1" applyFill="1" applyBorder="1" applyAlignment="1">
      <alignment horizontal="center" vertical="center"/>
    </xf>
    <xf numFmtId="49" fontId="20" fillId="50" borderId="24" xfId="19" applyNumberFormat="1" applyFont="1" applyFill="1" applyBorder="1" applyAlignment="1">
      <alignment horizontal="center" vertical="center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Excel Built-in Normal 2" xfId="42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5"/>
  <sheetViews>
    <sheetView workbookViewId="0">
      <pane ySplit="5" topLeftCell="A369" activePane="bottomLeft" state="frozen"/>
      <selection pane="bottomLeft" activeCell="E387" sqref="E387"/>
    </sheetView>
  </sheetViews>
  <sheetFormatPr defaultColWidth="9" defaultRowHeight="16.5" customHeight="1" x14ac:dyDescent="0.3"/>
  <cols>
    <col min="1" max="1" width="9.25" bestFit="1" customWidth="1"/>
    <col min="2" max="2" width="27" style="1" bestFit="1" customWidth="1"/>
    <col min="3" max="3" width="19.375" style="1" bestFit="1" customWidth="1"/>
    <col min="4" max="4" width="23.5" style="1" bestFit="1" customWidth="1"/>
    <col min="5" max="5" width="15.125" style="1" bestFit="1" customWidth="1"/>
    <col min="6" max="6" width="13.375" style="1" bestFit="1" customWidth="1"/>
    <col min="7" max="7" width="17.25" style="1" bestFit="1" customWidth="1"/>
    <col min="8" max="8" width="21.75" style="1" bestFit="1" customWidth="1"/>
  </cols>
  <sheetData>
    <row r="1" spans="1:8" ht="16.5" customHeight="1" x14ac:dyDescent="0.3">
      <c r="A1" s="2" t="s">
        <v>0</v>
      </c>
      <c r="B1" s="3" t="s">
        <v>0</v>
      </c>
      <c r="C1" s="4"/>
      <c r="D1" s="4"/>
      <c r="E1" s="5"/>
      <c r="F1" s="6"/>
      <c r="G1" s="6"/>
      <c r="H1" s="6"/>
    </row>
    <row r="2" spans="1:8" ht="50.1" customHeight="1" x14ac:dyDescent="0.3">
      <c r="A2" s="7" t="s">
        <v>1</v>
      </c>
      <c r="B2" s="7" t="s">
        <v>1</v>
      </c>
      <c r="C2" s="24" t="s">
        <v>2</v>
      </c>
      <c r="D2" s="24" t="s">
        <v>1421</v>
      </c>
      <c r="E2" s="9" t="s">
        <v>3</v>
      </c>
      <c r="F2" s="43" t="s">
        <v>4</v>
      </c>
      <c r="G2" s="9" t="s">
        <v>5</v>
      </c>
      <c r="H2" s="9" t="s">
        <v>6</v>
      </c>
    </row>
    <row r="3" spans="1:8" ht="16.5" customHeight="1" x14ac:dyDescent="0.3">
      <c r="A3" s="10" t="s">
        <v>7</v>
      </c>
      <c r="B3" s="11" t="s">
        <v>7</v>
      </c>
      <c r="C3" s="10" t="s">
        <v>1517</v>
      </c>
      <c r="D3" s="10" t="s">
        <v>1517</v>
      </c>
      <c r="E3" s="10" t="s">
        <v>1517</v>
      </c>
      <c r="F3" s="43" t="s">
        <v>1517</v>
      </c>
      <c r="G3" s="10" t="s">
        <v>1517</v>
      </c>
      <c r="H3" s="10" t="s">
        <v>1517</v>
      </c>
    </row>
    <row r="4" spans="1:8" ht="40.5" customHeight="1" x14ac:dyDescent="0.3">
      <c r="A4" s="41" t="s">
        <v>9</v>
      </c>
      <c r="B4" s="41" t="s">
        <v>10</v>
      </c>
      <c r="C4" s="41" t="s">
        <v>11</v>
      </c>
      <c r="D4" s="54" t="s">
        <v>12</v>
      </c>
      <c r="E4" s="41" t="s">
        <v>11</v>
      </c>
      <c r="F4" s="43" t="s">
        <v>11</v>
      </c>
      <c r="G4" s="41" t="s">
        <v>11</v>
      </c>
      <c r="H4" s="41" t="s">
        <v>11</v>
      </c>
    </row>
    <row r="5" spans="1:8" ht="16.5" customHeight="1" x14ac:dyDescent="0.3">
      <c r="A5" s="43" t="s">
        <v>13</v>
      </c>
      <c r="B5" s="43" t="s">
        <v>14</v>
      </c>
      <c r="C5" s="43" t="s">
        <v>1460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</row>
    <row r="6" spans="1:8" ht="16.5" customHeight="1" x14ac:dyDescent="0.3">
      <c r="A6" s="45" t="b">
        <v>1</v>
      </c>
      <c r="B6" s="46" t="s">
        <v>21</v>
      </c>
      <c r="C6" s="46" t="s">
        <v>1461</v>
      </c>
      <c r="D6" s="46" t="s">
        <v>22</v>
      </c>
      <c r="E6" s="46" t="s">
        <v>1422</v>
      </c>
      <c r="F6" s="43">
        <v>0</v>
      </c>
      <c r="G6" s="46" t="s">
        <v>1462</v>
      </c>
      <c r="H6" s="46">
        <v>510303001</v>
      </c>
    </row>
    <row r="7" spans="1:8" ht="16.5" customHeight="1" x14ac:dyDescent="0.3">
      <c r="A7" s="45" t="b">
        <v>1</v>
      </c>
      <c r="B7" s="46" t="s">
        <v>23</v>
      </c>
      <c r="C7" s="46">
        <v>130301002</v>
      </c>
      <c r="D7" s="46" t="s">
        <v>22</v>
      </c>
      <c r="E7" s="46">
        <v>120301002</v>
      </c>
      <c r="F7" s="43">
        <v>0</v>
      </c>
      <c r="G7" s="46">
        <v>640301001</v>
      </c>
      <c r="H7" s="46">
        <v>510303002</v>
      </c>
    </row>
    <row r="8" spans="1:8" ht="16.5" customHeight="1" x14ac:dyDescent="0.3">
      <c r="A8" s="45" t="b">
        <v>1</v>
      </c>
      <c r="B8" s="46" t="s">
        <v>24</v>
      </c>
      <c r="C8" s="46">
        <v>130301003</v>
      </c>
      <c r="D8" s="46" t="s">
        <v>22</v>
      </c>
      <c r="E8" s="46">
        <v>120301003</v>
      </c>
      <c r="F8" s="43">
        <v>0</v>
      </c>
      <c r="G8" s="46">
        <v>640301002</v>
      </c>
      <c r="H8" s="46">
        <v>510303003</v>
      </c>
    </row>
    <row r="9" spans="1:8" ht="16.5" customHeight="1" x14ac:dyDescent="0.3">
      <c r="A9" s="45" t="b">
        <v>1</v>
      </c>
      <c r="B9" s="46" t="s">
        <v>25</v>
      </c>
      <c r="C9" s="46">
        <v>130301004</v>
      </c>
      <c r="D9" s="46" t="s">
        <v>22</v>
      </c>
      <c r="E9" s="46">
        <v>120301004</v>
      </c>
      <c r="F9" s="43">
        <v>0</v>
      </c>
      <c r="G9" s="46">
        <v>640301002</v>
      </c>
      <c r="H9" s="46">
        <v>510303004</v>
      </c>
    </row>
    <row r="10" spans="1:8" ht="16.5" customHeight="1" x14ac:dyDescent="0.3">
      <c r="A10" s="45" t="b">
        <v>1</v>
      </c>
      <c r="B10" s="46" t="s">
        <v>26</v>
      </c>
      <c r="C10" s="46">
        <v>130301005</v>
      </c>
      <c r="D10" s="46" t="s">
        <v>22</v>
      </c>
      <c r="E10" s="46">
        <v>120301005</v>
      </c>
      <c r="F10" s="43">
        <v>0</v>
      </c>
      <c r="G10" s="46">
        <v>640301003</v>
      </c>
      <c r="H10" s="46">
        <v>510303005</v>
      </c>
    </row>
    <row r="11" spans="1:8" ht="16.5" customHeight="1" x14ac:dyDescent="0.3">
      <c r="A11" s="45" t="b">
        <v>1</v>
      </c>
      <c r="B11" s="46" t="s">
        <v>27</v>
      </c>
      <c r="C11" s="46">
        <v>130301006</v>
      </c>
      <c r="D11" s="46" t="s">
        <v>22</v>
      </c>
      <c r="E11" s="46">
        <v>120301006</v>
      </c>
      <c r="F11" s="43">
        <v>0</v>
      </c>
      <c r="G11" s="46">
        <v>640301002</v>
      </c>
      <c r="H11" s="46">
        <v>510303006</v>
      </c>
    </row>
    <row r="12" spans="1:8" ht="16.5" customHeight="1" x14ac:dyDescent="0.3">
      <c r="A12" s="45" t="b">
        <v>1</v>
      </c>
      <c r="B12" s="46" t="s">
        <v>28</v>
      </c>
      <c r="C12" s="46">
        <v>130301007</v>
      </c>
      <c r="D12" s="46" t="s">
        <v>22</v>
      </c>
      <c r="E12" s="46">
        <v>120301007</v>
      </c>
      <c r="F12" s="43">
        <v>0</v>
      </c>
      <c r="G12" s="46">
        <v>640301001</v>
      </c>
      <c r="H12" s="46">
        <v>510303007</v>
      </c>
    </row>
    <row r="13" spans="1:8" ht="16.5" customHeight="1" x14ac:dyDescent="0.3">
      <c r="A13" s="45" t="b">
        <v>1</v>
      </c>
      <c r="B13" s="46" t="s">
        <v>29</v>
      </c>
      <c r="C13" s="46">
        <v>130301008</v>
      </c>
      <c r="D13" s="46" t="s">
        <v>22</v>
      </c>
      <c r="E13" s="46">
        <v>120301008</v>
      </c>
      <c r="F13" s="43">
        <v>0</v>
      </c>
      <c r="G13" s="46">
        <v>640301003</v>
      </c>
      <c r="H13" s="46">
        <v>510303008</v>
      </c>
    </row>
    <row r="14" spans="1:8" ht="16.5" customHeight="1" x14ac:dyDescent="0.3">
      <c r="A14" s="45" t="b">
        <v>1</v>
      </c>
      <c r="B14" s="46" t="s">
        <v>30</v>
      </c>
      <c r="C14" s="46">
        <v>130301009</v>
      </c>
      <c r="D14" s="46" t="s">
        <v>22</v>
      </c>
      <c r="E14" s="46">
        <v>120301009</v>
      </c>
      <c r="F14" s="43">
        <v>0</v>
      </c>
      <c r="G14" s="46">
        <v>640301002</v>
      </c>
      <c r="H14" s="46">
        <v>510303009</v>
      </c>
    </row>
    <row r="15" spans="1:8" ht="16.5" customHeight="1" x14ac:dyDescent="0.3">
      <c r="A15" s="45" t="b">
        <v>1</v>
      </c>
      <c r="B15" s="46" t="s">
        <v>31</v>
      </c>
      <c r="C15" s="46">
        <v>130301010</v>
      </c>
      <c r="D15" s="46" t="s">
        <v>22</v>
      </c>
      <c r="E15" s="46">
        <v>120301010</v>
      </c>
      <c r="F15" s="43">
        <v>0</v>
      </c>
      <c r="G15" s="46">
        <v>640301003</v>
      </c>
      <c r="H15" s="46">
        <v>510303010</v>
      </c>
    </row>
    <row r="16" spans="1:8" ht="16.5" customHeight="1" x14ac:dyDescent="0.3">
      <c r="A16" s="45" t="b">
        <v>1</v>
      </c>
      <c r="B16" s="46" t="s">
        <v>32</v>
      </c>
      <c r="C16" s="46">
        <v>130302001</v>
      </c>
      <c r="D16" s="46" t="s">
        <v>22</v>
      </c>
      <c r="E16" s="46">
        <v>120302001</v>
      </c>
      <c r="F16" s="43">
        <v>0</v>
      </c>
      <c r="G16" s="46">
        <v>640302001</v>
      </c>
      <c r="H16" s="46">
        <v>510303011</v>
      </c>
    </row>
    <row r="17" spans="1:8" ht="16.5" customHeight="1" x14ac:dyDescent="0.3">
      <c r="A17" s="45" t="b">
        <v>1</v>
      </c>
      <c r="B17" s="46" t="s">
        <v>33</v>
      </c>
      <c r="C17" s="46">
        <v>130302002</v>
      </c>
      <c r="D17" s="46" t="s">
        <v>22</v>
      </c>
      <c r="E17" s="46">
        <v>120302002</v>
      </c>
      <c r="F17" s="43">
        <v>0</v>
      </c>
      <c r="G17" s="46">
        <v>640302002</v>
      </c>
      <c r="H17" s="46">
        <v>510303012</v>
      </c>
    </row>
    <row r="18" spans="1:8" ht="16.5" customHeight="1" x14ac:dyDescent="0.3">
      <c r="A18" s="45" t="b">
        <v>1</v>
      </c>
      <c r="B18" s="46" t="s">
        <v>34</v>
      </c>
      <c r="C18" s="46">
        <v>130302003</v>
      </c>
      <c r="D18" s="46" t="s">
        <v>22</v>
      </c>
      <c r="E18" s="46">
        <v>120302003</v>
      </c>
      <c r="F18" s="43">
        <v>0</v>
      </c>
      <c r="G18" s="46">
        <v>640302003</v>
      </c>
      <c r="H18" s="46">
        <v>510303013</v>
      </c>
    </row>
    <row r="19" spans="1:8" ht="16.5" customHeight="1" x14ac:dyDescent="0.3">
      <c r="A19" s="45" t="b">
        <v>1</v>
      </c>
      <c r="B19" s="46" t="s">
        <v>35</v>
      </c>
      <c r="C19" s="46">
        <v>130302004</v>
      </c>
      <c r="D19" s="46" t="s">
        <v>22</v>
      </c>
      <c r="E19" s="46">
        <v>120302004</v>
      </c>
      <c r="F19" s="43">
        <v>0</v>
      </c>
      <c r="G19" s="46">
        <v>640302001</v>
      </c>
      <c r="H19" s="46">
        <v>510303014</v>
      </c>
    </row>
    <row r="20" spans="1:8" ht="16.5" customHeight="1" x14ac:dyDescent="0.3">
      <c r="A20" s="45" t="b">
        <v>1</v>
      </c>
      <c r="B20" s="46" t="s">
        <v>36</v>
      </c>
      <c r="C20" s="46">
        <v>130302005</v>
      </c>
      <c r="D20" s="46" t="s">
        <v>22</v>
      </c>
      <c r="E20" s="46">
        <v>120302005</v>
      </c>
      <c r="F20" s="43">
        <v>0</v>
      </c>
      <c r="G20" s="46">
        <v>640302002</v>
      </c>
      <c r="H20" s="46">
        <v>510303015</v>
      </c>
    </row>
    <row r="21" spans="1:8" ht="16.5" customHeight="1" x14ac:dyDescent="0.3">
      <c r="A21" s="45" t="b">
        <v>1</v>
      </c>
      <c r="B21" s="46" t="s">
        <v>37</v>
      </c>
      <c r="C21" s="46">
        <v>130302006</v>
      </c>
      <c r="D21" s="46" t="s">
        <v>22</v>
      </c>
      <c r="E21" s="46">
        <v>120302006</v>
      </c>
      <c r="F21" s="43">
        <v>0</v>
      </c>
      <c r="G21" s="46">
        <v>640302003</v>
      </c>
      <c r="H21" s="46">
        <v>510303016</v>
      </c>
    </row>
    <row r="22" spans="1:8" ht="16.5" customHeight="1" x14ac:dyDescent="0.3">
      <c r="A22" s="45" t="b">
        <v>1</v>
      </c>
      <c r="B22" s="46" t="s">
        <v>38</v>
      </c>
      <c r="C22" s="46">
        <v>130302007</v>
      </c>
      <c r="D22" s="46" t="s">
        <v>22</v>
      </c>
      <c r="E22" s="46">
        <v>120302007</v>
      </c>
      <c r="F22" s="43">
        <v>0</v>
      </c>
      <c r="G22" s="46">
        <v>640302001</v>
      </c>
      <c r="H22" s="46">
        <v>510303017</v>
      </c>
    </row>
    <row r="23" spans="1:8" ht="16.5" customHeight="1" x14ac:dyDescent="0.3">
      <c r="A23" s="45" t="b">
        <v>1</v>
      </c>
      <c r="B23" s="46" t="s">
        <v>39</v>
      </c>
      <c r="C23" s="46">
        <v>130302008</v>
      </c>
      <c r="D23" s="46" t="s">
        <v>22</v>
      </c>
      <c r="E23" s="46">
        <v>120302008</v>
      </c>
      <c r="F23" s="43">
        <v>0</v>
      </c>
      <c r="G23" s="46">
        <v>640302002</v>
      </c>
      <c r="H23" s="46">
        <v>510303018</v>
      </c>
    </row>
    <row r="24" spans="1:8" ht="16.5" customHeight="1" x14ac:dyDescent="0.3">
      <c r="A24" s="45" t="b">
        <v>1</v>
      </c>
      <c r="B24" s="46" t="s">
        <v>40</v>
      </c>
      <c r="C24" s="46">
        <v>130302009</v>
      </c>
      <c r="D24" s="46" t="s">
        <v>22</v>
      </c>
      <c r="E24" s="46">
        <v>120302009</v>
      </c>
      <c r="F24" s="43">
        <v>0</v>
      </c>
      <c r="G24" s="46">
        <v>640302003</v>
      </c>
      <c r="H24" s="46">
        <v>510303019</v>
      </c>
    </row>
    <row r="25" spans="1:8" ht="16.5" customHeight="1" x14ac:dyDescent="0.3">
      <c r="A25" s="45" t="b">
        <v>1</v>
      </c>
      <c r="B25" s="46" t="s">
        <v>41</v>
      </c>
      <c r="C25" s="46">
        <v>130302010</v>
      </c>
      <c r="D25" s="46" t="s">
        <v>22</v>
      </c>
      <c r="E25" s="46">
        <v>120302010</v>
      </c>
      <c r="F25" s="43">
        <v>0</v>
      </c>
      <c r="G25" s="46">
        <v>640302003</v>
      </c>
      <c r="H25" s="46">
        <v>510303020</v>
      </c>
    </row>
    <row r="26" spans="1:8" ht="16.5" customHeight="1" x14ac:dyDescent="0.3">
      <c r="A26" s="45" t="b">
        <v>1</v>
      </c>
      <c r="B26" s="46" t="s">
        <v>42</v>
      </c>
      <c r="C26" s="46">
        <v>130303001</v>
      </c>
      <c r="D26" s="46" t="s">
        <v>22</v>
      </c>
      <c r="E26" s="46">
        <v>120303001</v>
      </c>
      <c r="F26" s="43">
        <v>0</v>
      </c>
      <c r="G26" s="46">
        <v>640303001</v>
      </c>
      <c r="H26" s="46">
        <v>510303021</v>
      </c>
    </row>
    <row r="27" spans="1:8" ht="16.5" customHeight="1" x14ac:dyDescent="0.3">
      <c r="A27" s="45" t="b">
        <v>1</v>
      </c>
      <c r="B27" s="46" t="s">
        <v>43</v>
      </c>
      <c r="C27" s="46">
        <v>130303002</v>
      </c>
      <c r="D27" s="46" t="s">
        <v>22</v>
      </c>
      <c r="E27" s="46">
        <v>120303002</v>
      </c>
      <c r="F27" s="43">
        <v>0</v>
      </c>
      <c r="G27" s="46">
        <v>640303002</v>
      </c>
      <c r="H27" s="46">
        <v>510303022</v>
      </c>
    </row>
    <row r="28" spans="1:8" ht="16.5" customHeight="1" x14ac:dyDescent="0.3">
      <c r="A28" s="45" t="b">
        <v>1</v>
      </c>
      <c r="B28" s="46" t="s">
        <v>44</v>
      </c>
      <c r="C28" s="46">
        <v>130303003</v>
      </c>
      <c r="D28" s="46" t="s">
        <v>22</v>
      </c>
      <c r="E28" s="46">
        <v>120303003</v>
      </c>
      <c r="F28" s="43">
        <v>0</v>
      </c>
      <c r="G28" s="46">
        <v>640303003</v>
      </c>
      <c r="H28" s="46">
        <v>510303023</v>
      </c>
    </row>
    <row r="29" spans="1:8" ht="16.5" customHeight="1" x14ac:dyDescent="0.3">
      <c r="A29" s="45" t="b">
        <v>1</v>
      </c>
      <c r="B29" s="46" t="s">
        <v>45</v>
      </c>
      <c r="C29" s="46">
        <v>130303004</v>
      </c>
      <c r="D29" s="46" t="s">
        <v>22</v>
      </c>
      <c r="E29" s="46">
        <v>120303004</v>
      </c>
      <c r="F29" s="43">
        <v>0</v>
      </c>
      <c r="G29" s="46">
        <v>640303001</v>
      </c>
      <c r="H29" s="46">
        <v>510303024</v>
      </c>
    </row>
    <row r="30" spans="1:8" ht="16.5" customHeight="1" x14ac:dyDescent="0.3">
      <c r="A30" s="45" t="b">
        <v>1</v>
      </c>
      <c r="B30" s="46" t="s">
        <v>46</v>
      </c>
      <c r="C30" s="46">
        <v>130303005</v>
      </c>
      <c r="D30" s="46" t="s">
        <v>22</v>
      </c>
      <c r="E30" s="46">
        <v>120303005</v>
      </c>
      <c r="F30" s="43">
        <v>0</v>
      </c>
      <c r="G30" s="46">
        <v>640303002</v>
      </c>
      <c r="H30" s="46">
        <v>510303025</v>
      </c>
    </row>
    <row r="31" spans="1:8" ht="16.5" customHeight="1" x14ac:dyDescent="0.3">
      <c r="A31" s="45" t="b">
        <v>1</v>
      </c>
      <c r="B31" s="46" t="s">
        <v>47</v>
      </c>
      <c r="C31" s="46">
        <v>130303006</v>
      </c>
      <c r="D31" s="46" t="s">
        <v>22</v>
      </c>
      <c r="E31" s="46">
        <v>120303006</v>
      </c>
      <c r="F31" s="43">
        <v>0</v>
      </c>
      <c r="G31" s="46">
        <v>640303003</v>
      </c>
      <c r="H31" s="46">
        <v>510303026</v>
      </c>
    </row>
    <row r="32" spans="1:8" ht="16.5" customHeight="1" x14ac:dyDescent="0.3">
      <c r="A32" s="45" t="b">
        <v>1</v>
      </c>
      <c r="B32" s="46" t="s">
        <v>48</v>
      </c>
      <c r="C32" s="46">
        <v>130303007</v>
      </c>
      <c r="D32" s="46" t="s">
        <v>22</v>
      </c>
      <c r="E32" s="46">
        <v>120303007</v>
      </c>
      <c r="F32" s="43">
        <v>0</v>
      </c>
      <c r="G32" s="46">
        <v>640303001</v>
      </c>
      <c r="H32" s="46">
        <v>510303027</v>
      </c>
    </row>
    <row r="33" spans="1:8" ht="16.5" customHeight="1" x14ac:dyDescent="0.3">
      <c r="A33" s="45" t="b">
        <v>1</v>
      </c>
      <c r="B33" s="46" t="s">
        <v>49</v>
      </c>
      <c r="C33" s="46">
        <v>130303008</v>
      </c>
      <c r="D33" s="46" t="s">
        <v>22</v>
      </c>
      <c r="E33" s="46">
        <v>120303008</v>
      </c>
      <c r="F33" s="43">
        <v>0</v>
      </c>
      <c r="G33" s="46">
        <v>640303002</v>
      </c>
      <c r="H33" s="46">
        <v>510303028</v>
      </c>
    </row>
    <row r="34" spans="1:8" ht="16.5" customHeight="1" x14ac:dyDescent="0.3">
      <c r="A34" s="45" t="b">
        <v>1</v>
      </c>
      <c r="B34" s="46" t="s">
        <v>50</v>
      </c>
      <c r="C34" s="46">
        <v>130303009</v>
      </c>
      <c r="D34" s="46" t="s">
        <v>22</v>
      </c>
      <c r="E34" s="46">
        <v>120303009</v>
      </c>
      <c r="F34" s="43">
        <v>0</v>
      </c>
      <c r="G34" s="46">
        <v>640303003</v>
      </c>
      <c r="H34" s="46">
        <v>510303029</v>
      </c>
    </row>
    <row r="35" spans="1:8" ht="16.5" customHeight="1" x14ac:dyDescent="0.3">
      <c r="A35" s="45" t="b">
        <v>1</v>
      </c>
      <c r="B35" s="46" t="s">
        <v>51</v>
      </c>
      <c r="C35" s="46">
        <v>130303010</v>
      </c>
      <c r="D35" s="46" t="s">
        <v>22</v>
      </c>
      <c r="E35" s="46">
        <v>120303010</v>
      </c>
      <c r="F35" s="43">
        <v>0</v>
      </c>
      <c r="G35" s="46">
        <v>640303003</v>
      </c>
      <c r="H35" s="46">
        <v>510303030</v>
      </c>
    </row>
    <row r="36" spans="1:8" ht="16.5" customHeight="1" x14ac:dyDescent="0.3">
      <c r="A36" s="45" t="b">
        <v>1</v>
      </c>
      <c r="B36" s="46" t="s">
        <v>52</v>
      </c>
      <c r="C36" s="46">
        <v>130304001</v>
      </c>
      <c r="D36" s="46" t="s">
        <v>22</v>
      </c>
      <c r="E36" s="46">
        <v>120304001</v>
      </c>
      <c r="F36" s="43">
        <v>0</v>
      </c>
      <c r="G36" s="46">
        <v>640304001</v>
      </c>
      <c r="H36" s="46">
        <v>510303031</v>
      </c>
    </row>
    <row r="37" spans="1:8" ht="16.5" customHeight="1" x14ac:dyDescent="0.3">
      <c r="A37" s="45" t="b">
        <v>1</v>
      </c>
      <c r="B37" s="46" t="s">
        <v>53</v>
      </c>
      <c r="C37" s="46">
        <v>130304002</v>
      </c>
      <c r="D37" s="46" t="s">
        <v>22</v>
      </c>
      <c r="E37" s="46">
        <v>120304002</v>
      </c>
      <c r="F37" s="43">
        <v>0</v>
      </c>
      <c r="G37" s="46">
        <v>640304002</v>
      </c>
      <c r="H37" s="46">
        <v>510303032</v>
      </c>
    </row>
    <row r="38" spans="1:8" ht="16.5" customHeight="1" x14ac:dyDescent="0.3">
      <c r="A38" s="45" t="b">
        <v>1</v>
      </c>
      <c r="B38" s="46" t="s">
        <v>54</v>
      </c>
      <c r="C38" s="46">
        <v>130304003</v>
      </c>
      <c r="D38" s="46" t="s">
        <v>22</v>
      </c>
      <c r="E38" s="46">
        <v>120304003</v>
      </c>
      <c r="F38" s="43">
        <v>0</v>
      </c>
      <c r="G38" s="46">
        <v>640304003</v>
      </c>
      <c r="H38" s="46">
        <v>510303033</v>
      </c>
    </row>
    <row r="39" spans="1:8" ht="16.5" customHeight="1" x14ac:dyDescent="0.3">
      <c r="A39" s="45" t="b">
        <v>1</v>
      </c>
      <c r="B39" s="46" t="s">
        <v>55</v>
      </c>
      <c r="C39" s="46">
        <v>130304004</v>
      </c>
      <c r="D39" s="46" t="s">
        <v>22</v>
      </c>
      <c r="E39" s="46">
        <v>120304004</v>
      </c>
      <c r="F39" s="43">
        <v>0</v>
      </c>
      <c r="G39" s="46">
        <v>640304001</v>
      </c>
      <c r="H39" s="46">
        <v>510303034</v>
      </c>
    </row>
    <row r="40" spans="1:8" ht="16.5" customHeight="1" x14ac:dyDescent="0.3">
      <c r="A40" s="45" t="b">
        <v>1</v>
      </c>
      <c r="B40" s="46" t="s">
        <v>56</v>
      </c>
      <c r="C40" s="46">
        <v>130304005</v>
      </c>
      <c r="D40" s="46" t="s">
        <v>22</v>
      </c>
      <c r="E40" s="46">
        <v>120304005</v>
      </c>
      <c r="F40" s="43">
        <v>0</v>
      </c>
      <c r="G40" s="46">
        <v>640304002</v>
      </c>
      <c r="H40" s="46">
        <v>510303035</v>
      </c>
    </row>
    <row r="41" spans="1:8" ht="16.5" customHeight="1" x14ac:dyDescent="0.3">
      <c r="A41" s="45" t="b">
        <v>1</v>
      </c>
      <c r="B41" s="46" t="s">
        <v>57</v>
      </c>
      <c r="C41" s="46">
        <v>130304006</v>
      </c>
      <c r="D41" s="46" t="s">
        <v>22</v>
      </c>
      <c r="E41" s="46">
        <v>120304006</v>
      </c>
      <c r="F41" s="43">
        <v>0</v>
      </c>
      <c r="G41" s="46">
        <v>640304003</v>
      </c>
      <c r="H41" s="46">
        <v>510303036</v>
      </c>
    </row>
    <row r="42" spans="1:8" ht="16.5" customHeight="1" x14ac:dyDescent="0.3">
      <c r="A42" s="45" t="b">
        <v>1</v>
      </c>
      <c r="B42" s="46" t="s">
        <v>58</v>
      </c>
      <c r="C42" s="46">
        <v>130304007</v>
      </c>
      <c r="D42" s="46" t="s">
        <v>22</v>
      </c>
      <c r="E42" s="46">
        <v>120304007</v>
      </c>
      <c r="F42" s="43">
        <v>0</v>
      </c>
      <c r="G42" s="46">
        <v>640304001</v>
      </c>
      <c r="H42" s="46">
        <v>510303037</v>
      </c>
    </row>
    <row r="43" spans="1:8" ht="16.5" customHeight="1" x14ac:dyDescent="0.3">
      <c r="A43" s="45" t="b">
        <v>1</v>
      </c>
      <c r="B43" s="46" t="s">
        <v>59</v>
      </c>
      <c r="C43" s="46">
        <v>130304008</v>
      </c>
      <c r="D43" s="46" t="s">
        <v>22</v>
      </c>
      <c r="E43" s="46">
        <v>120304008</v>
      </c>
      <c r="F43" s="43">
        <v>0</v>
      </c>
      <c r="G43" s="46">
        <v>640304002</v>
      </c>
      <c r="H43" s="46">
        <v>510303038</v>
      </c>
    </row>
    <row r="44" spans="1:8" ht="16.5" customHeight="1" x14ac:dyDescent="0.3">
      <c r="A44" s="45" t="b">
        <v>1</v>
      </c>
      <c r="B44" s="46" t="s">
        <v>60</v>
      </c>
      <c r="C44" s="46">
        <v>130304009</v>
      </c>
      <c r="D44" s="46" t="s">
        <v>22</v>
      </c>
      <c r="E44" s="46">
        <v>120304009</v>
      </c>
      <c r="F44" s="43">
        <v>0</v>
      </c>
      <c r="G44" s="46">
        <v>640304003</v>
      </c>
      <c r="H44" s="46">
        <v>510303039</v>
      </c>
    </row>
    <row r="45" spans="1:8" ht="16.5" customHeight="1" x14ac:dyDescent="0.3">
      <c r="A45" s="45" t="b">
        <v>1</v>
      </c>
      <c r="B45" s="46" t="s">
        <v>61</v>
      </c>
      <c r="C45" s="46">
        <v>130304010</v>
      </c>
      <c r="D45" s="46" t="s">
        <v>22</v>
      </c>
      <c r="E45" s="46">
        <v>120304010</v>
      </c>
      <c r="F45" s="43">
        <v>0</v>
      </c>
      <c r="G45" s="46">
        <v>640304003</v>
      </c>
      <c r="H45" s="46">
        <v>510303040</v>
      </c>
    </row>
    <row r="46" spans="1:8" ht="16.5" customHeight="1" x14ac:dyDescent="0.3">
      <c r="A46" s="45" t="b">
        <v>1</v>
      </c>
      <c r="B46" s="46" t="s">
        <v>62</v>
      </c>
      <c r="C46" s="46">
        <v>130305001</v>
      </c>
      <c r="D46" s="46" t="s">
        <v>22</v>
      </c>
      <c r="E46" s="46">
        <v>120305001</v>
      </c>
      <c r="F46" s="43">
        <v>0</v>
      </c>
      <c r="G46" s="46">
        <v>640305001</v>
      </c>
      <c r="H46" s="46">
        <v>510303041</v>
      </c>
    </row>
    <row r="47" spans="1:8" ht="16.5" customHeight="1" x14ac:dyDescent="0.3">
      <c r="A47" s="45" t="b">
        <v>1</v>
      </c>
      <c r="B47" s="46" t="s">
        <v>63</v>
      </c>
      <c r="C47" s="46">
        <v>130305002</v>
      </c>
      <c r="D47" s="46" t="s">
        <v>22</v>
      </c>
      <c r="E47" s="46">
        <v>120305002</v>
      </c>
      <c r="F47" s="43">
        <v>0</v>
      </c>
      <c r="G47" s="46">
        <v>640305002</v>
      </c>
      <c r="H47" s="46">
        <v>510303042</v>
      </c>
    </row>
    <row r="48" spans="1:8" ht="16.5" customHeight="1" x14ac:dyDescent="0.3">
      <c r="A48" s="45" t="b">
        <v>1</v>
      </c>
      <c r="B48" s="46" t="s">
        <v>64</v>
      </c>
      <c r="C48" s="46">
        <v>130305003</v>
      </c>
      <c r="D48" s="46" t="s">
        <v>22</v>
      </c>
      <c r="E48" s="46">
        <v>120305003</v>
      </c>
      <c r="F48" s="43">
        <v>0</v>
      </c>
      <c r="G48" s="46">
        <v>640305003</v>
      </c>
      <c r="H48" s="46">
        <v>510303043</v>
      </c>
    </row>
    <row r="49" spans="1:8" ht="16.5" customHeight="1" x14ac:dyDescent="0.3">
      <c r="A49" s="45" t="b">
        <v>1</v>
      </c>
      <c r="B49" s="46" t="s">
        <v>65</v>
      </c>
      <c r="C49" s="46">
        <v>130305004</v>
      </c>
      <c r="D49" s="46" t="s">
        <v>22</v>
      </c>
      <c r="E49" s="46">
        <v>120305004</v>
      </c>
      <c r="F49" s="43">
        <v>0</v>
      </c>
      <c r="G49" s="46">
        <v>640305001</v>
      </c>
      <c r="H49" s="46">
        <v>510303044</v>
      </c>
    </row>
    <row r="50" spans="1:8" ht="16.5" customHeight="1" x14ac:dyDescent="0.3">
      <c r="A50" s="45" t="b">
        <v>1</v>
      </c>
      <c r="B50" s="46" t="s">
        <v>66</v>
      </c>
      <c r="C50" s="46">
        <v>130305005</v>
      </c>
      <c r="D50" s="46" t="s">
        <v>22</v>
      </c>
      <c r="E50" s="46">
        <v>120305005</v>
      </c>
      <c r="F50" s="43">
        <v>0</v>
      </c>
      <c r="G50" s="46">
        <v>640305002</v>
      </c>
      <c r="H50" s="46">
        <v>510303045</v>
      </c>
    </row>
    <row r="51" spans="1:8" ht="16.5" customHeight="1" x14ac:dyDescent="0.3">
      <c r="A51" s="45" t="b">
        <v>1</v>
      </c>
      <c r="B51" s="46" t="s">
        <v>67</v>
      </c>
      <c r="C51" s="46">
        <v>130305006</v>
      </c>
      <c r="D51" s="46" t="s">
        <v>22</v>
      </c>
      <c r="E51" s="46">
        <v>120305006</v>
      </c>
      <c r="F51" s="43">
        <v>0</v>
      </c>
      <c r="G51" s="46">
        <v>640305003</v>
      </c>
      <c r="H51" s="46">
        <v>510303046</v>
      </c>
    </row>
    <row r="52" spans="1:8" ht="16.5" customHeight="1" x14ac:dyDescent="0.3">
      <c r="A52" s="45" t="b">
        <v>1</v>
      </c>
      <c r="B52" s="46" t="s">
        <v>68</v>
      </c>
      <c r="C52" s="46">
        <v>130305007</v>
      </c>
      <c r="D52" s="46" t="s">
        <v>22</v>
      </c>
      <c r="E52" s="46">
        <v>120305007</v>
      </c>
      <c r="F52" s="43">
        <v>0</v>
      </c>
      <c r="G52" s="46">
        <v>640305001</v>
      </c>
      <c r="H52" s="46">
        <v>510303047</v>
      </c>
    </row>
    <row r="53" spans="1:8" ht="16.5" customHeight="1" x14ac:dyDescent="0.3">
      <c r="A53" s="45" t="b">
        <v>1</v>
      </c>
      <c r="B53" s="46" t="s">
        <v>69</v>
      </c>
      <c r="C53" s="46">
        <v>130305008</v>
      </c>
      <c r="D53" s="46" t="s">
        <v>22</v>
      </c>
      <c r="E53" s="46">
        <v>120305008</v>
      </c>
      <c r="F53" s="43">
        <v>0</v>
      </c>
      <c r="G53" s="46">
        <v>640305002</v>
      </c>
      <c r="H53" s="46">
        <v>510303048</v>
      </c>
    </row>
    <row r="54" spans="1:8" ht="16.5" customHeight="1" x14ac:dyDescent="0.3">
      <c r="A54" s="45" t="b">
        <v>1</v>
      </c>
      <c r="B54" s="46" t="s">
        <v>70</v>
      </c>
      <c r="C54" s="46">
        <v>130305009</v>
      </c>
      <c r="D54" s="46" t="s">
        <v>22</v>
      </c>
      <c r="E54" s="46">
        <v>120305009</v>
      </c>
      <c r="F54" s="43">
        <v>0</v>
      </c>
      <c r="G54" s="46">
        <v>640305003</v>
      </c>
      <c r="H54" s="46">
        <v>510303049</v>
      </c>
    </row>
    <row r="55" spans="1:8" ht="16.5" customHeight="1" x14ac:dyDescent="0.3">
      <c r="A55" s="45" t="b">
        <v>1</v>
      </c>
      <c r="B55" s="46" t="s">
        <v>71</v>
      </c>
      <c r="C55" s="46">
        <v>130305010</v>
      </c>
      <c r="D55" s="46" t="s">
        <v>22</v>
      </c>
      <c r="E55" s="46">
        <v>120305010</v>
      </c>
      <c r="F55" s="43">
        <v>0</v>
      </c>
      <c r="G55" s="46">
        <v>640305003</v>
      </c>
      <c r="H55" s="46">
        <v>510303050</v>
      </c>
    </row>
    <row r="56" spans="1:8" ht="16.5" customHeight="1" x14ac:dyDescent="0.3">
      <c r="A56" s="45" t="b">
        <v>1</v>
      </c>
      <c r="B56" s="46" t="s">
        <v>72</v>
      </c>
      <c r="C56" s="46">
        <v>130306001</v>
      </c>
      <c r="D56" s="46" t="s">
        <v>22</v>
      </c>
      <c r="E56" s="46">
        <v>120306001</v>
      </c>
      <c r="F56" s="43">
        <v>0</v>
      </c>
      <c r="G56" s="46">
        <v>640306001</v>
      </c>
      <c r="H56" s="46">
        <v>510303051</v>
      </c>
    </row>
    <row r="57" spans="1:8" ht="16.5" customHeight="1" x14ac:dyDescent="0.3">
      <c r="A57" s="45" t="b">
        <v>1</v>
      </c>
      <c r="B57" s="46" t="s">
        <v>73</v>
      </c>
      <c r="C57" s="46">
        <v>130306002</v>
      </c>
      <c r="D57" s="46" t="s">
        <v>22</v>
      </c>
      <c r="E57" s="46">
        <v>120306002</v>
      </c>
      <c r="F57" s="43">
        <v>0</v>
      </c>
      <c r="G57" s="46">
        <v>640306002</v>
      </c>
      <c r="H57" s="46">
        <v>510303052</v>
      </c>
    </row>
    <row r="58" spans="1:8" ht="16.5" customHeight="1" x14ac:dyDescent="0.3">
      <c r="A58" s="45" t="b">
        <v>1</v>
      </c>
      <c r="B58" s="46" t="s">
        <v>74</v>
      </c>
      <c r="C58" s="46">
        <v>130306003</v>
      </c>
      <c r="D58" s="46" t="s">
        <v>22</v>
      </c>
      <c r="E58" s="46">
        <v>120306003</v>
      </c>
      <c r="F58" s="43">
        <v>0</v>
      </c>
      <c r="G58" s="46">
        <v>640306003</v>
      </c>
      <c r="H58" s="46">
        <v>510303053</v>
      </c>
    </row>
    <row r="59" spans="1:8" ht="16.5" customHeight="1" x14ac:dyDescent="0.3">
      <c r="A59" s="45" t="b">
        <v>1</v>
      </c>
      <c r="B59" s="46" t="s">
        <v>75</v>
      </c>
      <c r="C59" s="46">
        <v>130306004</v>
      </c>
      <c r="D59" s="46" t="s">
        <v>22</v>
      </c>
      <c r="E59" s="46">
        <v>120306004</v>
      </c>
      <c r="F59" s="43">
        <v>0</v>
      </c>
      <c r="G59" s="46">
        <v>640306001</v>
      </c>
      <c r="H59" s="46">
        <v>510303054</v>
      </c>
    </row>
    <row r="60" spans="1:8" ht="16.5" customHeight="1" x14ac:dyDescent="0.3">
      <c r="A60" s="45" t="b">
        <v>1</v>
      </c>
      <c r="B60" s="46" t="s">
        <v>76</v>
      </c>
      <c r="C60" s="46">
        <v>130306005</v>
      </c>
      <c r="D60" s="46" t="s">
        <v>22</v>
      </c>
      <c r="E60" s="46">
        <v>120306005</v>
      </c>
      <c r="F60" s="43">
        <v>0</v>
      </c>
      <c r="G60" s="46">
        <v>640306002</v>
      </c>
      <c r="H60" s="46">
        <v>510303055</v>
      </c>
    </row>
    <row r="61" spans="1:8" ht="16.5" customHeight="1" x14ac:dyDescent="0.3">
      <c r="A61" s="45" t="b">
        <v>1</v>
      </c>
      <c r="B61" s="46" t="s">
        <v>77</v>
      </c>
      <c r="C61" s="46">
        <v>130306006</v>
      </c>
      <c r="D61" s="46" t="s">
        <v>22</v>
      </c>
      <c r="E61" s="46">
        <v>120306006</v>
      </c>
      <c r="F61" s="43">
        <v>0</v>
      </c>
      <c r="G61" s="46">
        <v>640306003</v>
      </c>
      <c r="H61" s="46">
        <v>510303056</v>
      </c>
    </row>
    <row r="62" spans="1:8" ht="16.5" customHeight="1" x14ac:dyDescent="0.3">
      <c r="A62" s="45" t="b">
        <v>1</v>
      </c>
      <c r="B62" s="46" t="s">
        <v>78</v>
      </c>
      <c r="C62" s="46">
        <v>130306007</v>
      </c>
      <c r="D62" s="46" t="s">
        <v>22</v>
      </c>
      <c r="E62" s="46">
        <v>120306007</v>
      </c>
      <c r="F62" s="43">
        <v>0</v>
      </c>
      <c r="G62" s="46">
        <v>640306001</v>
      </c>
      <c r="H62" s="46">
        <v>510303057</v>
      </c>
    </row>
    <row r="63" spans="1:8" ht="16.5" customHeight="1" x14ac:dyDescent="0.3">
      <c r="A63" s="45" t="b">
        <v>1</v>
      </c>
      <c r="B63" s="46" t="s">
        <v>79</v>
      </c>
      <c r="C63" s="46">
        <v>130306008</v>
      </c>
      <c r="D63" s="46" t="s">
        <v>22</v>
      </c>
      <c r="E63" s="46">
        <v>120306008</v>
      </c>
      <c r="F63" s="43">
        <v>0</v>
      </c>
      <c r="G63" s="46">
        <v>640306002</v>
      </c>
      <c r="H63" s="46">
        <v>510303058</v>
      </c>
    </row>
    <row r="64" spans="1:8" ht="16.5" customHeight="1" x14ac:dyDescent="0.3">
      <c r="A64" s="45" t="b">
        <v>1</v>
      </c>
      <c r="B64" s="46" t="s">
        <v>80</v>
      </c>
      <c r="C64" s="46">
        <v>130306009</v>
      </c>
      <c r="D64" s="46" t="s">
        <v>22</v>
      </c>
      <c r="E64" s="46">
        <v>120306009</v>
      </c>
      <c r="F64" s="43">
        <v>0</v>
      </c>
      <c r="G64" s="46">
        <v>640306003</v>
      </c>
      <c r="H64" s="46">
        <v>510303059</v>
      </c>
    </row>
    <row r="65" spans="1:8" ht="16.5" customHeight="1" x14ac:dyDescent="0.3">
      <c r="A65" s="45" t="b">
        <v>1</v>
      </c>
      <c r="B65" s="46" t="s">
        <v>81</v>
      </c>
      <c r="C65" s="46">
        <v>130306010</v>
      </c>
      <c r="D65" s="46" t="s">
        <v>22</v>
      </c>
      <c r="E65" s="46">
        <v>120306010</v>
      </c>
      <c r="F65" s="43">
        <v>0</v>
      </c>
      <c r="G65" s="46">
        <v>640306003</v>
      </c>
      <c r="H65" s="46">
        <v>510303060</v>
      </c>
    </row>
    <row r="66" spans="1:8" ht="16.5" customHeight="1" x14ac:dyDescent="0.3">
      <c r="A66" s="45" t="b">
        <v>1</v>
      </c>
      <c r="B66" s="46" t="s">
        <v>82</v>
      </c>
      <c r="C66" s="46">
        <v>130307001</v>
      </c>
      <c r="D66" s="46" t="s">
        <v>22</v>
      </c>
      <c r="E66" s="46">
        <v>120307001</v>
      </c>
      <c r="F66" s="43">
        <v>0</v>
      </c>
      <c r="G66" s="46">
        <v>640307001</v>
      </c>
      <c r="H66" s="46">
        <v>510303061</v>
      </c>
    </row>
    <row r="67" spans="1:8" ht="16.5" customHeight="1" x14ac:dyDescent="0.3">
      <c r="A67" s="45" t="b">
        <v>1</v>
      </c>
      <c r="B67" s="46" t="s">
        <v>83</v>
      </c>
      <c r="C67" s="46">
        <v>130307002</v>
      </c>
      <c r="D67" s="46" t="s">
        <v>22</v>
      </c>
      <c r="E67" s="46">
        <v>120307002</v>
      </c>
      <c r="F67" s="43">
        <v>0</v>
      </c>
      <c r="G67" s="46">
        <v>640307002</v>
      </c>
      <c r="H67" s="46">
        <v>510303062</v>
      </c>
    </row>
    <row r="68" spans="1:8" ht="16.5" customHeight="1" x14ac:dyDescent="0.3">
      <c r="A68" s="45" t="b">
        <v>1</v>
      </c>
      <c r="B68" s="46" t="s">
        <v>84</v>
      </c>
      <c r="C68" s="46">
        <v>130307003</v>
      </c>
      <c r="D68" s="46" t="s">
        <v>22</v>
      </c>
      <c r="E68" s="46">
        <v>120307003</v>
      </c>
      <c r="F68" s="43">
        <v>0</v>
      </c>
      <c r="G68" s="46">
        <v>640307003</v>
      </c>
      <c r="H68" s="46">
        <v>510303063</v>
      </c>
    </row>
    <row r="69" spans="1:8" ht="16.5" customHeight="1" x14ac:dyDescent="0.3">
      <c r="A69" s="45" t="b">
        <v>1</v>
      </c>
      <c r="B69" s="46" t="s">
        <v>85</v>
      </c>
      <c r="C69" s="46">
        <v>130307004</v>
      </c>
      <c r="D69" s="46" t="s">
        <v>22</v>
      </c>
      <c r="E69" s="46">
        <v>120307004</v>
      </c>
      <c r="F69" s="43">
        <v>0</v>
      </c>
      <c r="G69" s="46">
        <v>640307001</v>
      </c>
      <c r="H69" s="46">
        <v>510303064</v>
      </c>
    </row>
    <row r="70" spans="1:8" ht="16.5" customHeight="1" x14ac:dyDescent="0.3">
      <c r="A70" s="45" t="b">
        <v>1</v>
      </c>
      <c r="B70" s="46" t="s">
        <v>86</v>
      </c>
      <c r="C70" s="46">
        <v>130307005</v>
      </c>
      <c r="D70" s="46" t="s">
        <v>22</v>
      </c>
      <c r="E70" s="46">
        <v>120307005</v>
      </c>
      <c r="F70" s="43">
        <v>0</v>
      </c>
      <c r="G70" s="46">
        <v>640307002</v>
      </c>
      <c r="H70" s="46">
        <v>510303065</v>
      </c>
    </row>
    <row r="71" spans="1:8" ht="16.5" customHeight="1" x14ac:dyDescent="0.3">
      <c r="A71" s="45" t="b">
        <v>1</v>
      </c>
      <c r="B71" s="46" t="s">
        <v>87</v>
      </c>
      <c r="C71" s="46">
        <v>130307006</v>
      </c>
      <c r="D71" s="46" t="s">
        <v>22</v>
      </c>
      <c r="E71" s="46">
        <v>120307006</v>
      </c>
      <c r="F71" s="43">
        <v>0</v>
      </c>
      <c r="G71" s="46">
        <v>640307003</v>
      </c>
      <c r="H71" s="46">
        <v>510303066</v>
      </c>
    </row>
    <row r="72" spans="1:8" ht="16.5" customHeight="1" x14ac:dyDescent="0.3">
      <c r="A72" s="45" t="b">
        <v>1</v>
      </c>
      <c r="B72" s="46" t="s">
        <v>88</v>
      </c>
      <c r="C72" s="46">
        <v>130307007</v>
      </c>
      <c r="D72" s="46" t="s">
        <v>22</v>
      </c>
      <c r="E72" s="46">
        <v>120307007</v>
      </c>
      <c r="F72" s="43">
        <v>0</v>
      </c>
      <c r="G72" s="46">
        <v>640307001</v>
      </c>
      <c r="H72" s="46">
        <v>510303067</v>
      </c>
    </row>
    <row r="73" spans="1:8" ht="16.5" customHeight="1" x14ac:dyDescent="0.3">
      <c r="A73" s="45" t="b">
        <v>1</v>
      </c>
      <c r="B73" s="46" t="s">
        <v>89</v>
      </c>
      <c r="C73" s="46">
        <v>130307008</v>
      </c>
      <c r="D73" s="46" t="s">
        <v>22</v>
      </c>
      <c r="E73" s="46">
        <v>120307008</v>
      </c>
      <c r="F73" s="43">
        <v>0</v>
      </c>
      <c r="G73" s="46">
        <v>640307002</v>
      </c>
      <c r="H73" s="46">
        <v>510303068</v>
      </c>
    </row>
    <row r="74" spans="1:8" ht="16.5" customHeight="1" x14ac:dyDescent="0.3">
      <c r="A74" s="45" t="b">
        <v>1</v>
      </c>
      <c r="B74" s="46" t="s">
        <v>90</v>
      </c>
      <c r="C74" s="46">
        <v>130307009</v>
      </c>
      <c r="D74" s="46" t="s">
        <v>22</v>
      </c>
      <c r="E74" s="46">
        <v>120307009</v>
      </c>
      <c r="F74" s="43">
        <v>0</v>
      </c>
      <c r="G74" s="46">
        <v>640307003</v>
      </c>
      <c r="H74" s="46">
        <v>510303069</v>
      </c>
    </row>
    <row r="75" spans="1:8" ht="16.5" customHeight="1" x14ac:dyDescent="0.3">
      <c r="A75" s="45" t="b">
        <v>1</v>
      </c>
      <c r="B75" s="46" t="s">
        <v>91</v>
      </c>
      <c r="C75" s="46">
        <v>130307010</v>
      </c>
      <c r="D75" s="46" t="s">
        <v>22</v>
      </c>
      <c r="E75" s="46">
        <v>120307010</v>
      </c>
      <c r="F75" s="43">
        <v>0</v>
      </c>
      <c r="G75" s="46">
        <v>640307001</v>
      </c>
      <c r="H75" s="46">
        <v>510303070</v>
      </c>
    </row>
    <row r="76" spans="1:8" ht="16.5" customHeight="1" x14ac:dyDescent="0.3">
      <c r="A76" s="45" t="b">
        <v>1</v>
      </c>
      <c r="B76" s="46" t="s">
        <v>1463</v>
      </c>
      <c r="C76" s="46" t="s">
        <v>1464</v>
      </c>
      <c r="D76" s="46" t="s">
        <v>22</v>
      </c>
      <c r="E76" s="46" t="s">
        <v>1465</v>
      </c>
      <c r="F76" s="43">
        <v>0</v>
      </c>
      <c r="G76" s="46" t="s">
        <v>1466</v>
      </c>
      <c r="H76" s="46">
        <v>510303071</v>
      </c>
    </row>
    <row r="77" spans="1:8" ht="16.5" customHeight="1" x14ac:dyDescent="0.3">
      <c r="A77" s="45" t="b">
        <v>1</v>
      </c>
      <c r="B77" s="46" t="s">
        <v>1467</v>
      </c>
      <c r="C77" s="46" t="s">
        <v>1468</v>
      </c>
      <c r="D77" s="46" t="s">
        <v>22</v>
      </c>
      <c r="E77" s="46" t="s">
        <v>1469</v>
      </c>
      <c r="F77" s="43">
        <v>0</v>
      </c>
      <c r="G77" s="46" t="s">
        <v>1470</v>
      </c>
      <c r="H77" s="46">
        <v>510303072</v>
      </c>
    </row>
    <row r="78" spans="1:8" ht="16.5" customHeight="1" x14ac:dyDescent="0.3">
      <c r="A78" s="45" t="b">
        <v>1</v>
      </c>
      <c r="B78" s="46" t="s">
        <v>1471</v>
      </c>
      <c r="C78" s="46" t="s">
        <v>1472</v>
      </c>
      <c r="D78" s="46" t="s">
        <v>22</v>
      </c>
      <c r="E78" s="46" t="s">
        <v>1473</v>
      </c>
      <c r="F78" s="43">
        <v>0</v>
      </c>
      <c r="G78" s="46" t="s">
        <v>1474</v>
      </c>
      <c r="H78" s="46">
        <v>510303073</v>
      </c>
    </row>
    <row r="79" spans="1:8" ht="16.5" customHeight="1" x14ac:dyDescent="0.3">
      <c r="A79" s="45" t="b">
        <v>1</v>
      </c>
      <c r="B79" s="46" t="s">
        <v>1475</v>
      </c>
      <c r="C79" s="46" t="s">
        <v>1476</v>
      </c>
      <c r="D79" s="46" t="s">
        <v>22</v>
      </c>
      <c r="E79" s="46" t="s">
        <v>1477</v>
      </c>
      <c r="F79" s="43">
        <v>0</v>
      </c>
      <c r="G79" s="46" t="s">
        <v>1466</v>
      </c>
      <c r="H79" s="46">
        <v>510303074</v>
      </c>
    </row>
    <row r="80" spans="1:8" ht="16.5" customHeight="1" x14ac:dyDescent="0.3">
      <c r="A80" s="45" t="b">
        <v>1</v>
      </c>
      <c r="B80" s="46" t="s">
        <v>1478</v>
      </c>
      <c r="C80" s="46" t="s">
        <v>1479</v>
      </c>
      <c r="D80" s="46" t="s">
        <v>22</v>
      </c>
      <c r="E80" s="46" t="s">
        <v>1480</v>
      </c>
      <c r="F80" s="43">
        <v>0</v>
      </c>
      <c r="G80" s="46" t="s">
        <v>1470</v>
      </c>
      <c r="H80" s="46">
        <v>510303075</v>
      </c>
    </row>
    <row r="81" spans="1:8" ht="16.5" customHeight="1" x14ac:dyDescent="0.3">
      <c r="A81" s="45" t="b">
        <v>1</v>
      </c>
      <c r="B81" s="46" t="s">
        <v>1481</v>
      </c>
      <c r="C81" s="46" t="s">
        <v>1482</v>
      </c>
      <c r="D81" s="46" t="s">
        <v>22</v>
      </c>
      <c r="E81" s="46" t="s">
        <v>1483</v>
      </c>
      <c r="F81" s="43">
        <v>0</v>
      </c>
      <c r="G81" s="46" t="s">
        <v>1474</v>
      </c>
      <c r="H81" s="46">
        <v>510303076</v>
      </c>
    </row>
    <row r="82" spans="1:8" ht="16.5" customHeight="1" x14ac:dyDescent="0.3">
      <c r="A82" s="45" t="b">
        <v>1</v>
      </c>
      <c r="B82" s="46" t="s">
        <v>1484</v>
      </c>
      <c r="C82" s="46" t="s">
        <v>1485</v>
      </c>
      <c r="D82" s="46" t="s">
        <v>22</v>
      </c>
      <c r="E82" s="46" t="s">
        <v>1486</v>
      </c>
      <c r="F82" s="43">
        <v>0</v>
      </c>
      <c r="G82" s="46" t="s">
        <v>1466</v>
      </c>
      <c r="H82" s="46">
        <v>510303077</v>
      </c>
    </row>
    <row r="83" spans="1:8" ht="16.5" customHeight="1" x14ac:dyDescent="0.3">
      <c r="A83" s="45" t="b">
        <v>1</v>
      </c>
      <c r="B83" s="46" t="s">
        <v>1487</v>
      </c>
      <c r="C83" s="46" t="s">
        <v>1488</v>
      </c>
      <c r="D83" s="46" t="s">
        <v>22</v>
      </c>
      <c r="E83" s="46" t="s">
        <v>1489</v>
      </c>
      <c r="F83" s="43">
        <v>0</v>
      </c>
      <c r="G83" s="46" t="s">
        <v>1470</v>
      </c>
      <c r="H83" s="46">
        <v>510303078</v>
      </c>
    </row>
    <row r="84" spans="1:8" ht="16.5" customHeight="1" x14ac:dyDescent="0.3">
      <c r="A84" s="45" t="b">
        <v>1</v>
      </c>
      <c r="B84" s="46" t="s">
        <v>1490</v>
      </c>
      <c r="C84" s="46" t="s">
        <v>1491</v>
      </c>
      <c r="D84" s="46" t="s">
        <v>22</v>
      </c>
      <c r="E84" s="46" t="s">
        <v>1492</v>
      </c>
      <c r="F84" s="43">
        <v>0</v>
      </c>
      <c r="G84" s="46" t="s">
        <v>1474</v>
      </c>
      <c r="H84" s="46">
        <v>510303079</v>
      </c>
    </row>
    <row r="85" spans="1:8" ht="16.5" customHeight="1" x14ac:dyDescent="0.3">
      <c r="A85" s="45" t="b">
        <v>1</v>
      </c>
      <c r="B85" s="46" t="s">
        <v>1493</v>
      </c>
      <c r="C85" s="46" t="s">
        <v>1494</v>
      </c>
      <c r="D85" s="46" t="s">
        <v>22</v>
      </c>
      <c r="E85" s="46" t="s">
        <v>1495</v>
      </c>
      <c r="F85" s="43">
        <v>0</v>
      </c>
      <c r="G85" s="46">
        <v>640308001</v>
      </c>
      <c r="H85" s="46">
        <v>510303080</v>
      </c>
    </row>
    <row r="86" spans="1:8" ht="16.5" customHeight="1" x14ac:dyDescent="0.3">
      <c r="A86" s="45" t="b">
        <v>1</v>
      </c>
      <c r="B86" s="55" t="s">
        <v>92</v>
      </c>
      <c r="C86" s="55">
        <v>130401001</v>
      </c>
      <c r="D86" s="55" t="s">
        <v>93</v>
      </c>
      <c r="E86" s="55">
        <v>120401001</v>
      </c>
      <c r="F86" s="43">
        <v>0</v>
      </c>
      <c r="G86" s="55">
        <v>640301001</v>
      </c>
      <c r="H86" s="55">
        <v>510303001</v>
      </c>
    </row>
    <row r="87" spans="1:8" ht="16.5" customHeight="1" x14ac:dyDescent="0.3">
      <c r="A87" s="45" t="b">
        <v>1</v>
      </c>
      <c r="B87" s="55" t="s">
        <v>94</v>
      </c>
      <c r="C87" s="55">
        <v>130401002</v>
      </c>
      <c r="D87" s="55" t="s">
        <v>93</v>
      </c>
      <c r="E87" s="55">
        <v>120401002</v>
      </c>
      <c r="F87" s="43">
        <v>0</v>
      </c>
      <c r="G87" s="55">
        <v>640301001</v>
      </c>
      <c r="H87" s="55">
        <v>510303002</v>
      </c>
    </row>
    <row r="88" spans="1:8" ht="16.5" customHeight="1" x14ac:dyDescent="0.3">
      <c r="A88" s="45" t="b">
        <v>1</v>
      </c>
      <c r="B88" s="55" t="s">
        <v>95</v>
      </c>
      <c r="C88" s="55">
        <v>130401003</v>
      </c>
      <c r="D88" s="55" t="s">
        <v>93</v>
      </c>
      <c r="E88" s="55">
        <v>120401003</v>
      </c>
      <c r="F88" s="43">
        <v>0</v>
      </c>
      <c r="G88" s="55">
        <v>640301002</v>
      </c>
      <c r="H88" s="55">
        <v>510303003</v>
      </c>
    </row>
    <row r="89" spans="1:8" ht="16.5" customHeight="1" x14ac:dyDescent="0.3">
      <c r="A89" s="45" t="b">
        <v>1</v>
      </c>
      <c r="B89" s="55" t="s">
        <v>96</v>
      </c>
      <c r="C89" s="55">
        <v>130401004</v>
      </c>
      <c r="D89" s="55" t="s">
        <v>93</v>
      </c>
      <c r="E89" s="55">
        <v>120401004</v>
      </c>
      <c r="F89" s="43">
        <v>0</v>
      </c>
      <c r="G89" s="55">
        <v>640301002</v>
      </c>
      <c r="H89" s="55">
        <v>510303004</v>
      </c>
    </row>
    <row r="90" spans="1:8" ht="16.5" customHeight="1" x14ac:dyDescent="0.3">
      <c r="A90" s="45" t="b">
        <v>1</v>
      </c>
      <c r="B90" s="55" t="s">
        <v>97</v>
      </c>
      <c r="C90" s="55">
        <v>130401005</v>
      </c>
      <c r="D90" s="55" t="s">
        <v>93</v>
      </c>
      <c r="E90" s="55">
        <v>120401005</v>
      </c>
      <c r="F90" s="43">
        <v>0</v>
      </c>
      <c r="G90" s="55">
        <v>640301003</v>
      </c>
      <c r="H90" s="55">
        <v>510303005</v>
      </c>
    </row>
    <row r="91" spans="1:8" ht="16.5" customHeight="1" x14ac:dyDescent="0.3">
      <c r="A91" s="45" t="b">
        <v>1</v>
      </c>
      <c r="B91" s="55" t="s">
        <v>98</v>
      </c>
      <c r="C91" s="55">
        <v>130401006</v>
      </c>
      <c r="D91" s="55" t="s">
        <v>93</v>
      </c>
      <c r="E91" s="55">
        <v>120401006</v>
      </c>
      <c r="F91" s="43">
        <v>0</v>
      </c>
      <c r="G91" s="55">
        <v>640301002</v>
      </c>
      <c r="H91" s="55">
        <v>510303006</v>
      </c>
    </row>
    <row r="92" spans="1:8" ht="16.5" customHeight="1" x14ac:dyDescent="0.3">
      <c r="A92" s="45" t="b">
        <v>1</v>
      </c>
      <c r="B92" s="55" t="s">
        <v>99</v>
      </c>
      <c r="C92" s="55">
        <v>130401007</v>
      </c>
      <c r="D92" s="55" t="s">
        <v>93</v>
      </c>
      <c r="E92" s="55">
        <v>120401007</v>
      </c>
      <c r="F92" s="43">
        <v>0</v>
      </c>
      <c r="G92" s="55">
        <v>640301001</v>
      </c>
      <c r="H92" s="55">
        <v>510303007</v>
      </c>
    </row>
    <row r="93" spans="1:8" ht="16.5" customHeight="1" x14ac:dyDescent="0.3">
      <c r="A93" s="45" t="b">
        <v>1</v>
      </c>
      <c r="B93" s="55" t="s">
        <v>100</v>
      </c>
      <c r="C93" s="55">
        <v>130401008</v>
      </c>
      <c r="D93" s="55" t="s">
        <v>93</v>
      </c>
      <c r="E93" s="55">
        <v>120401008</v>
      </c>
      <c r="F93" s="43">
        <v>0</v>
      </c>
      <c r="G93" s="55">
        <v>640301003</v>
      </c>
      <c r="H93" s="55">
        <v>510303008</v>
      </c>
    </row>
    <row r="94" spans="1:8" ht="16.5" customHeight="1" x14ac:dyDescent="0.3">
      <c r="A94" s="45" t="b">
        <v>1</v>
      </c>
      <c r="B94" s="55" t="s">
        <v>101</v>
      </c>
      <c r="C94" s="55">
        <v>130401009</v>
      </c>
      <c r="D94" s="55" t="s">
        <v>93</v>
      </c>
      <c r="E94" s="55">
        <v>120401009</v>
      </c>
      <c r="F94" s="43">
        <v>0</v>
      </c>
      <c r="G94" s="55">
        <v>640301002</v>
      </c>
      <c r="H94" s="55">
        <v>510303009</v>
      </c>
    </row>
    <row r="95" spans="1:8" ht="16.5" customHeight="1" x14ac:dyDescent="0.3">
      <c r="A95" s="45" t="b">
        <v>1</v>
      </c>
      <c r="B95" s="55" t="s">
        <v>102</v>
      </c>
      <c r="C95" s="55">
        <v>130401010</v>
      </c>
      <c r="D95" s="55" t="s">
        <v>93</v>
      </c>
      <c r="E95" s="55">
        <v>120401010</v>
      </c>
      <c r="F95" s="43">
        <v>0</v>
      </c>
      <c r="G95" s="55">
        <v>640301003</v>
      </c>
      <c r="H95" s="55">
        <v>510303010</v>
      </c>
    </row>
    <row r="96" spans="1:8" ht="16.5" customHeight="1" x14ac:dyDescent="0.3">
      <c r="A96" s="45" t="b">
        <v>1</v>
      </c>
      <c r="B96" s="55" t="s">
        <v>103</v>
      </c>
      <c r="C96" s="55">
        <v>130402001</v>
      </c>
      <c r="D96" s="55" t="s">
        <v>93</v>
      </c>
      <c r="E96" s="55">
        <v>120402001</v>
      </c>
      <c r="F96" s="43">
        <v>0</v>
      </c>
      <c r="G96" s="55">
        <v>640302001</v>
      </c>
      <c r="H96" s="55">
        <v>510303011</v>
      </c>
    </row>
    <row r="97" spans="1:8" ht="16.5" customHeight="1" x14ac:dyDescent="0.3">
      <c r="A97" s="45" t="b">
        <v>1</v>
      </c>
      <c r="B97" s="55" t="s">
        <v>104</v>
      </c>
      <c r="C97" s="55">
        <v>130402002</v>
      </c>
      <c r="D97" s="55" t="s">
        <v>93</v>
      </c>
      <c r="E97" s="55">
        <v>120402002</v>
      </c>
      <c r="F97" s="43">
        <v>0</v>
      </c>
      <c r="G97" s="55">
        <v>640302002</v>
      </c>
      <c r="H97" s="55">
        <v>510303012</v>
      </c>
    </row>
    <row r="98" spans="1:8" ht="16.5" customHeight="1" x14ac:dyDescent="0.3">
      <c r="A98" s="45" t="b">
        <v>1</v>
      </c>
      <c r="B98" s="55" t="s">
        <v>105</v>
      </c>
      <c r="C98" s="55">
        <v>130402003</v>
      </c>
      <c r="D98" s="55" t="s">
        <v>93</v>
      </c>
      <c r="E98" s="55">
        <v>120402003</v>
      </c>
      <c r="F98" s="43">
        <v>0</v>
      </c>
      <c r="G98" s="55">
        <v>640302003</v>
      </c>
      <c r="H98" s="55">
        <v>510303013</v>
      </c>
    </row>
    <row r="99" spans="1:8" ht="16.5" customHeight="1" x14ac:dyDescent="0.3">
      <c r="A99" s="45" t="b">
        <v>1</v>
      </c>
      <c r="B99" s="55" t="s">
        <v>106</v>
      </c>
      <c r="C99" s="55">
        <v>130402004</v>
      </c>
      <c r="D99" s="55" t="s">
        <v>93</v>
      </c>
      <c r="E99" s="55">
        <v>120402004</v>
      </c>
      <c r="F99" s="43">
        <v>0</v>
      </c>
      <c r="G99" s="55">
        <v>640302001</v>
      </c>
      <c r="H99" s="55">
        <v>510303014</v>
      </c>
    </row>
    <row r="100" spans="1:8" ht="16.5" customHeight="1" x14ac:dyDescent="0.3">
      <c r="A100" s="45" t="b">
        <v>1</v>
      </c>
      <c r="B100" s="55" t="s">
        <v>107</v>
      </c>
      <c r="C100" s="55">
        <v>130402005</v>
      </c>
      <c r="D100" s="55" t="s">
        <v>93</v>
      </c>
      <c r="E100" s="55">
        <v>120402005</v>
      </c>
      <c r="F100" s="43">
        <v>0</v>
      </c>
      <c r="G100" s="55">
        <v>640302002</v>
      </c>
      <c r="H100" s="55">
        <v>510303015</v>
      </c>
    </row>
    <row r="101" spans="1:8" ht="16.5" customHeight="1" x14ac:dyDescent="0.3">
      <c r="A101" s="45" t="b">
        <v>1</v>
      </c>
      <c r="B101" s="55" t="s">
        <v>108</v>
      </c>
      <c r="C101" s="55">
        <v>130402006</v>
      </c>
      <c r="D101" s="55" t="s">
        <v>93</v>
      </c>
      <c r="E101" s="55">
        <v>120402006</v>
      </c>
      <c r="F101" s="43">
        <v>0</v>
      </c>
      <c r="G101" s="55">
        <v>640302003</v>
      </c>
      <c r="H101" s="55">
        <v>510303016</v>
      </c>
    </row>
    <row r="102" spans="1:8" ht="16.5" customHeight="1" x14ac:dyDescent="0.3">
      <c r="A102" s="45" t="b">
        <v>1</v>
      </c>
      <c r="B102" s="55" t="s">
        <v>109</v>
      </c>
      <c r="C102" s="55">
        <v>130402007</v>
      </c>
      <c r="D102" s="55" t="s">
        <v>93</v>
      </c>
      <c r="E102" s="55">
        <v>120402007</v>
      </c>
      <c r="F102" s="43">
        <v>0</v>
      </c>
      <c r="G102" s="55">
        <v>640302001</v>
      </c>
      <c r="H102" s="55">
        <v>510303017</v>
      </c>
    </row>
    <row r="103" spans="1:8" ht="16.5" customHeight="1" x14ac:dyDescent="0.3">
      <c r="A103" s="45" t="b">
        <v>1</v>
      </c>
      <c r="B103" s="55" t="s">
        <v>110</v>
      </c>
      <c r="C103" s="55">
        <v>130402008</v>
      </c>
      <c r="D103" s="55" t="s">
        <v>93</v>
      </c>
      <c r="E103" s="55">
        <v>120402008</v>
      </c>
      <c r="F103" s="43">
        <v>0</v>
      </c>
      <c r="G103" s="55">
        <v>640302002</v>
      </c>
      <c r="H103" s="55">
        <v>510303018</v>
      </c>
    </row>
    <row r="104" spans="1:8" ht="16.5" customHeight="1" x14ac:dyDescent="0.3">
      <c r="A104" s="45" t="b">
        <v>1</v>
      </c>
      <c r="B104" s="55" t="s">
        <v>111</v>
      </c>
      <c r="C104" s="55">
        <v>130402009</v>
      </c>
      <c r="D104" s="55" t="s">
        <v>93</v>
      </c>
      <c r="E104" s="55">
        <v>120402009</v>
      </c>
      <c r="F104" s="43">
        <v>0</v>
      </c>
      <c r="G104" s="55">
        <v>640302003</v>
      </c>
      <c r="H104" s="55">
        <v>510303019</v>
      </c>
    </row>
    <row r="105" spans="1:8" ht="16.5" customHeight="1" x14ac:dyDescent="0.3">
      <c r="A105" s="45" t="b">
        <v>1</v>
      </c>
      <c r="B105" s="55" t="s">
        <v>112</v>
      </c>
      <c r="C105" s="55">
        <v>130402010</v>
      </c>
      <c r="D105" s="55" t="s">
        <v>93</v>
      </c>
      <c r="E105" s="55">
        <v>120402010</v>
      </c>
      <c r="F105" s="43">
        <v>0</v>
      </c>
      <c r="G105" s="55">
        <v>640302003</v>
      </c>
      <c r="H105" s="55">
        <v>510303020</v>
      </c>
    </row>
    <row r="106" spans="1:8" ht="16.5" customHeight="1" x14ac:dyDescent="0.3">
      <c r="A106" s="45" t="b">
        <v>1</v>
      </c>
      <c r="B106" s="55" t="s">
        <v>113</v>
      </c>
      <c r="C106" s="55">
        <v>130403001</v>
      </c>
      <c r="D106" s="55" t="s">
        <v>93</v>
      </c>
      <c r="E106" s="55">
        <v>120403001</v>
      </c>
      <c r="F106" s="43">
        <v>0</v>
      </c>
      <c r="G106" s="55">
        <v>640303001</v>
      </c>
      <c r="H106" s="55">
        <v>510303021</v>
      </c>
    </row>
    <row r="107" spans="1:8" ht="16.5" customHeight="1" x14ac:dyDescent="0.3">
      <c r="A107" s="45" t="b">
        <v>1</v>
      </c>
      <c r="B107" s="55" t="s">
        <v>114</v>
      </c>
      <c r="C107" s="55">
        <v>130403002</v>
      </c>
      <c r="D107" s="55" t="s">
        <v>93</v>
      </c>
      <c r="E107" s="55">
        <v>120403002</v>
      </c>
      <c r="F107" s="43">
        <v>0</v>
      </c>
      <c r="G107" s="55">
        <v>640303002</v>
      </c>
      <c r="H107" s="55">
        <v>510303022</v>
      </c>
    </row>
    <row r="108" spans="1:8" ht="16.5" customHeight="1" x14ac:dyDescent="0.3">
      <c r="A108" s="45" t="b">
        <v>1</v>
      </c>
      <c r="B108" s="55" t="s">
        <v>115</v>
      </c>
      <c r="C108" s="55">
        <v>130403003</v>
      </c>
      <c r="D108" s="55" t="s">
        <v>93</v>
      </c>
      <c r="E108" s="55">
        <v>120403003</v>
      </c>
      <c r="F108" s="43">
        <v>0</v>
      </c>
      <c r="G108" s="55">
        <v>640303003</v>
      </c>
      <c r="H108" s="55">
        <v>510303023</v>
      </c>
    </row>
    <row r="109" spans="1:8" ht="16.5" customHeight="1" x14ac:dyDescent="0.3">
      <c r="A109" s="45" t="b">
        <v>1</v>
      </c>
      <c r="B109" s="55" t="s">
        <v>116</v>
      </c>
      <c r="C109" s="55">
        <v>130403004</v>
      </c>
      <c r="D109" s="55" t="s">
        <v>93</v>
      </c>
      <c r="E109" s="55">
        <v>120403004</v>
      </c>
      <c r="F109" s="43">
        <v>0</v>
      </c>
      <c r="G109" s="55">
        <v>640303001</v>
      </c>
      <c r="H109" s="55">
        <v>510303024</v>
      </c>
    </row>
    <row r="110" spans="1:8" ht="16.5" customHeight="1" x14ac:dyDescent="0.3">
      <c r="A110" s="45" t="b">
        <v>1</v>
      </c>
      <c r="B110" s="55" t="s">
        <v>117</v>
      </c>
      <c r="C110" s="55">
        <v>130403005</v>
      </c>
      <c r="D110" s="55" t="s">
        <v>93</v>
      </c>
      <c r="E110" s="55">
        <v>120403005</v>
      </c>
      <c r="F110" s="43">
        <v>0</v>
      </c>
      <c r="G110" s="55">
        <v>640303002</v>
      </c>
      <c r="H110" s="55">
        <v>510303025</v>
      </c>
    </row>
    <row r="111" spans="1:8" ht="16.5" customHeight="1" x14ac:dyDescent="0.3">
      <c r="A111" s="45" t="b">
        <v>1</v>
      </c>
      <c r="B111" s="55" t="s">
        <v>118</v>
      </c>
      <c r="C111" s="55">
        <v>130403006</v>
      </c>
      <c r="D111" s="55" t="s">
        <v>93</v>
      </c>
      <c r="E111" s="55">
        <v>120403006</v>
      </c>
      <c r="F111" s="43">
        <v>0</v>
      </c>
      <c r="G111" s="55">
        <v>640303003</v>
      </c>
      <c r="H111" s="55">
        <v>510303026</v>
      </c>
    </row>
    <row r="112" spans="1:8" ht="16.5" customHeight="1" x14ac:dyDescent="0.3">
      <c r="A112" s="45" t="b">
        <v>1</v>
      </c>
      <c r="B112" s="55" t="s">
        <v>119</v>
      </c>
      <c r="C112" s="55">
        <v>130403007</v>
      </c>
      <c r="D112" s="55" t="s">
        <v>93</v>
      </c>
      <c r="E112" s="55">
        <v>120403007</v>
      </c>
      <c r="F112" s="43">
        <v>0</v>
      </c>
      <c r="G112" s="55">
        <v>640303001</v>
      </c>
      <c r="H112" s="55">
        <v>510303027</v>
      </c>
    </row>
    <row r="113" spans="1:8" ht="16.5" customHeight="1" x14ac:dyDescent="0.3">
      <c r="A113" s="45" t="b">
        <v>1</v>
      </c>
      <c r="B113" s="55" t="s">
        <v>120</v>
      </c>
      <c r="C113" s="55">
        <v>130403008</v>
      </c>
      <c r="D113" s="55" t="s">
        <v>93</v>
      </c>
      <c r="E113" s="55">
        <v>120403008</v>
      </c>
      <c r="F113" s="43">
        <v>0</v>
      </c>
      <c r="G113" s="55">
        <v>640303002</v>
      </c>
      <c r="H113" s="55">
        <v>510303028</v>
      </c>
    </row>
    <row r="114" spans="1:8" ht="16.5" customHeight="1" x14ac:dyDescent="0.3">
      <c r="A114" s="45" t="b">
        <v>1</v>
      </c>
      <c r="B114" s="55" t="s">
        <v>121</v>
      </c>
      <c r="C114" s="55">
        <v>130403009</v>
      </c>
      <c r="D114" s="55" t="s">
        <v>93</v>
      </c>
      <c r="E114" s="55">
        <v>120403009</v>
      </c>
      <c r="F114" s="43">
        <v>0</v>
      </c>
      <c r="G114" s="55">
        <v>640303003</v>
      </c>
      <c r="H114" s="55">
        <v>510303029</v>
      </c>
    </row>
    <row r="115" spans="1:8" ht="16.5" customHeight="1" x14ac:dyDescent="0.3">
      <c r="A115" s="45" t="b">
        <v>1</v>
      </c>
      <c r="B115" s="55" t="s">
        <v>122</v>
      </c>
      <c r="C115" s="55">
        <v>130403010</v>
      </c>
      <c r="D115" s="55" t="s">
        <v>93</v>
      </c>
      <c r="E115" s="55">
        <v>120403010</v>
      </c>
      <c r="F115" s="43">
        <v>0</v>
      </c>
      <c r="G115" s="55">
        <v>640303003</v>
      </c>
      <c r="H115" s="55">
        <v>510303030</v>
      </c>
    </row>
    <row r="116" spans="1:8" ht="16.5" customHeight="1" x14ac:dyDescent="0.3">
      <c r="A116" s="45" t="b">
        <v>1</v>
      </c>
      <c r="B116" s="55" t="s">
        <v>123</v>
      </c>
      <c r="C116" s="55">
        <v>130404001</v>
      </c>
      <c r="D116" s="55" t="s">
        <v>93</v>
      </c>
      <c r="E116" s="55">
        <v>120404001</v>
      </c>
      <c r="F116" s="43">
        <v>0</v>
      </c>
      <c r="G116" s="55">
        <v>640304001</v>
      </c>
      <c r="H116" s="55">
        <v>510303031</v>
      </c>
    </row>
    <row r="117" spans="1:8" ht="16.5" customHeight="1" x14ac:dyDescent="0.3">
      <c r="A117" s="45" t="b">
        <v>1</v>
      </c>
      <c r="B117" s="55" t="s">
        <v>124</v>
      </c>
      <c r="C117" s="55">
        <v>130404002</v>
      </c>
      <c r="D117" s="55" t="s">
        <v>93</v>
      </c>
      <c r="E117" s="55">
        <v>120404002</v>
      </c>
      <c r="F117" s="43">
        <v>0</v>
      </c>
      <c r="G117" s="55">
        <v>640304002</v>
      </c>
      <c r="H117" s="55">
        <v>510303032</v>
      </c>
    </row>
    <row r="118" spans="1:8" ht="16.5" customHeight="1" x14ac:dyDescent="0.3">
      <c r="A118" s="45" t="b">
        <v>1</v>
      </c>
      <c r="B118" s="55" t="s">
        <v>125</v>
      </c>
      <c r="C118" s="55">
        <v>130404003</v>
      </c>
      <c r="D118" s="55" t="s">
        <v>93</v>
      </c>
      <c r="E118" s="55">
        <v>120404003</v>
      </c>
      <c r="F118" s="43">
        <v>0</v>
      </c>
      <c r="G118" s="55">
        <v>640304003</v>
      </c>
      <c r="H118" s="55">
        <v>510303033</v>
      </c>
    </row>
    <row r="119" spans="1:8" ht="16.5" customHeight="1" x14ac:dyDescent="0.3">
      <c r="A119" s="45" t="b">
        <v>1</v>
      </c>
      <c r="B119" s="55" t="s">
        <v>126</v>
      </c>
      <c r="C119" s="55">
        <v>130404004</v>
      </c>
      <c r="D119" s="55" t="s">
        <v>93</v>
      </c>
      <c r="E119" s="55">
        <v>120404004</v>
      </c>
      <c r="F119" s="43">
        <v>0</v>
      </c>
      <c r="G119" s="55">
        <v>640304001</v>
      </c>
      <c r="H119" s="55">
        <v>510303034</v>
      </c>
    </row>
    <row r="120" spans="1:8" ht="16.5" customHeight="1" x14ac:dyDescent="0.3">
      <c r="A120" s="45" t="b">
        <v>1</v>
      </c>
      <c r="B120" s="55" t="s">
        <v>127</v>
      </c>
      <c r="C120" s="55">
        <v>130404005</v>
      </c>
      <c r="D120" s="55" t="s">
        <v>93</v>
      </c>
      <c r="E120" s="55">
        <v>120404005</v>
      </c>
      <c r="F120" s="43">
        <v>0</v>
      </c>
      <c r="G120" s="55">
        <v>640304002</v>
      </c>
      <c r="H120" s="55">
        <v>510303035</v>
      </c>
    </row>
    <row r="121" spans="1:8" ht="16.5" customHeight="1" x14ac:dyDescent="0.3">
      <c r="A121" s="45" t="b">
        <v>1</v>
      </c>
      <c r="B121" s="55" t="s">
        <v>128</v>
      </c>
      <c r="C121" s="55">
        <v>130404006</v>
      </c>
      <c r="D121" s="55" t="s">
        <v>93</v>
      </c>
      <c r="E121" s="55">
        <v>120404006</v>
      </c>
      <c r="F121" s="43">
        <v>0</v>
      </c>
      <c r="G121" s="55">
        <v>640304003</v>
      </c>
      <c r="H121" s="55">
        <v>510303036</v>
      </c>
    </row>
    <row r="122" spans="1:8" ht="16.5" customHeight="1" x14ac:dyDescent="0.3">
      <c r="A122" s="45" t="b">
        <v>1</v>
      </c>
      <c r="B122" s="55" t="s">
        <v>129</v>
      </c>
      <c r="C122" s="55">
        <v>130404007</v>
      </c>
      <c r="D122" s="55" t="s">
        <v>93</v>
      </c>
      <c r="E122" s="55">
        <v>120404007</v>
      </c>
      <c r="F122" s="43">
        <v>0</v>
      </c>
      <c r="G122" s="55">
        <v>640304001</v>
      </c>
      <c r="H122" s="55">
        <v>510303037</v>
      </c>
    </row>
    <row r="123" spans="1:8" ht="16.5" customHeight="1" x14ac:dyDescent="0.3">
      <c r="A123" s="45" t="b">
        <v>1</v>
      </c>
      <c r="B123" s="55" t="s">
        <v>130</v>
      </c>
      <c r="C123" s="55">
        <v>130404008</v>
      </c>
      <c r="D123" s="55" t="s">
        <v>93</v>
      </c>
      <c r="E123" s="55">
        <v>120404008</v>
      </c>
      <c r="F123" s="43">
        <v>0</v>
      </c>
      <c r="G123" s="55">
        <v>640304002</v>
      </c>
      <c r="H123" s="55">
        <v>510303038</v>
      </c>
    </row>
    <row r="124" spans="1:8" ht="16.5" customHeight="1" x14ac:dyDescent="0.3">
      <c r="A124" s="45" t="b">
        <v>1</v>
      </c>
      <c r="B124" s="55" t="s">
        <v>131</v>
      </c>
      <c r="C124" s="55">
        <v>130404009</v>
      </c>
      <c r="D124" s="55" t="s">
        <v>93</v>
      </c>
      <c r="E124" s="55">
        <v>120404009</v>
      </c>
      <c r="F124" s="43">
        <v>0</v>
      </c>
      <c r="G124" s="55">
        <v>640304003</v>
      </c>
      <c r="H124" s="55">
        <v>510303039</v>
      </c>
    </row>
    <row r="125" spans="1:8" ht="16.5" customHeight="1" x14ac:dyDescent="0.3">
      <c r="A125" s="45" t="b">
        <v>1</v>
      </c>
      <c r="B125" s="55" t="s">
        <v>132</v>
      </c>
      <c r="C125" s="55">
        <v>130404010</v>
      </c>
      <c r="D125" s="55" t="s">
        <v>93</v>
      </c>
      <c r="E125" s="55">
        <v>120404010</v>
      </c>
      <c r="F125" s="43">
        <v>0</v>
      </c>
      <c r="G125" s="55">
        <v>640304003</v>
      </c>
      <c r="H125" s="55">
        <v>510303040</v>
      </c>
    </row>
    <row r="126" spans="1:8" ht="16.5" customHeight="1" x14ac:dyDescent="0.3">
      <c r="A126" s="45" t="b">
        <v>1</v>
      </c>
      <c r="B126" s="55" t="s">
        <v>133</v>
      </c>
      <c r="C126" s="55">
        <v>130405001</v>
      </c>
      <c r="D126" s="55" t="s">
        <v>93</v>
      </c>
      <c r="E126" s="55">
        <v>120405001</v>
      </c>
      <c r="F126" s="43">
        <v>0</v>
      </c>
      <c r="G126" s="55">
        <v>640305001</v>
      </c>
      <c r="H126" s="55">
        <v>510303041</v>
      </c>
    </row>
    <row r="127" spans="1:8" ht="16.5" customHeight="1" x14ac:dyDescent="0.3">
      <c r="A127" s="45" t="b">
        <v>1</v>
      </c>
      <c r="B127" s="55" t="s">
        <v>134</v>
      </c>
      <c r="C127" s="55">
        <v>130405002</v>
      </c>
      <c r="D127" s="55" t="s">
        <v>93</v>
      </c>
      <c r="E127" s="55">
        <v>120405002</v>
      </c>
      <c r="F127" s="43">
        <v>0</v>
      </c>
      <c r="G127" s="55">
        <v>640305002</v>
      </c>
      <c r="H127" s="55">
        <v>510303042</v>
      </c>
    </row>
    <row r="128" spans="1:8" ht="16.5" customHeight="1" x14ac:dyDescent="0.3">
      <c r="A128" s="45" t="b">
        <v>1</v>
      </c>
      <c r="B128" s="55" t="s">
        <v>135</v>
      </c>
      <c r="C128" s="55">
        <v>130405003</v>
      </c>
      <c r="D128" s="55" t="s">
        <v>93</v>
      </c>
      <c r="E128" s="55">
        <v>120405003</v>
      </c>
      <c r="F128" s="43">
        <v>0</v>
      </c>
      <c r="G128" s="55">
        <v>640305003</v>
      </c>
      <c r="H128" s="55">
        <v>510303043</v>
      </c>
    </row>
    <row r="129" spans="1:8" ht="16.5" customHeight="1" x14ac:dyDescent="0.3">
      <c r="A129" s="45" t="b">
        <v>1</v>
      </c>
      <c r="B129" s="55" t="s">
        <v>136</v>
      </c>
      <c r="C129" s="55">
        <v>130405004</v>
      </c>
      <c r="D129" s="55" t="s">
        <v>93</v>
      </c>
      <c r="E129" s="55">
        <v>120405004</v>
      </c>
      <c r="F129" s="43">
        <v>0</v>
      </c>
      <c r="G129" s="55">
        <v>640305001</v>
      </c>
      <c r="H129" s="55">
        <v>510303044</v>
      </c>
    </row>
    <row r="130" spans="1:8" ht="16.5" customHeight="1" x14ac:dyDescent="0.3">
      <c r="A130" s="45" t="b">
        <v>1</v>
      </c>
      <c r="B130" s="55" t="s">
        <v>137</v>
      </c>
      <c r="C130" s="55">
        <v>130405005</v>
      </c>
      <c r="D130" s="55" t="s">
        <v>93</v>
      </c>
      <c r="E130" s="55">
        <v>120405005</v>
      </c>
      <c r="F130" s="43">
        <v>0</v>
      </c>
      <c r="G130" s="55">
        <v>640305002</v>
      </c>
      <c r="H130" s="55">
        <v>510303045</v>
      </c>
    </row>
    <row r="131" spans="1:8" ht="16.5" customHeight="1" x14ac:dyDescent="0.3">
      <c r="A131" s="45" t="b">
        <v>1</v>
      </c>
      <c r="B131" s="55" t="s">
        <v>138</v>
      </c>
      <c r="C131" s="55">
        <v>130405006</v>
      </c>
      <c r="D131" s="55" t="s">
        <v>93</v>
      </c>
      <c r="E131" s="55">
        <v>120405006</v>
      </c>
      <c r="F131" s="43">
        <v>0</v>
      </c>
      <c r="G131" s="55">
        <v>640305003</v>
      </c>
      <c r="H131" s="55">
        <v>510303046</v>
      </c>
    </row>
    <row r="132" spans="1:8" ht="16.5" customHeight="1" x14ac:dyDescent="0.3">
      <c r="A132" s="45" t="b">
        <v>1</v>
      </c>
      <c r="B132" s="55" t="s">
        <v>139</v>
      </c>
      <c r="C132" s="55">
        <v>130405007</v>
      </c>
      <c r="D132" s="55" t="s">
        <v>93</v>
      </c>
      <c r="E132" s="55">
        <v>120405007</v>
      </c>
      <c r="F132" s="43">
        <v>0</v>
      </c>
      <c r="G132" s="55">
        <v>640305001</v>
      </c>
      <c r="H132" s="55">
        <v>510303047</v>
      </c>
    </row>
    <row r="133" spans="1:8" ht="16.5" customHeight="1" x14ac:dyDescent="0.3">
      <c r="A133" s="45" t="b">
        <v>1</v>
      </c>
      <c r="B133" s="55" t="s">
        <v>140</v>
      </c>
      <c r="C133" s="55">
        <v>130405008</v>
      </c>
      <c r="D133" s="55" t="s">
        <v>93</v>
      </c>
      <c r="E133" s="55">
        <v>120405008</v>
      </c>
      <c r="F133" s="43">
        <v>0</v>
      </c>
      <c r="G133" s="55">
        <v>640305002</v>
      </c>
      <c r="H133" s="55">
        <v>510303048</v>
      </c>
    </row>
    <row r="134" spans="1:8" ht="16.5" customHeight="1" x14ac:dyDescent="0.3">
      <c r="A134" s="45" t="b">
        <v>1</v>
      </c>
      <c r="B134" s="55" t="s">
        <v>141</v>
      </c>
      <c r="C134" s="55">
        <v>130405009</v>
      </c>
      <c r="D134" s="55" t="s">
        <v>93</v>
      </c>
      <c r="E134" s="55">
        <v>120405009</v>
      </c>
      <c r="F134" s="43">
        <v>0</v>
      </c>
      <c r="G134" s="55">
        <v>640305003</v>
      </c>
      <c r="H134" s="55">
        <v>510303049</v>
      </c>
    </row>
    <row r="135" spans="1:8" ht="16.5" customHeight="1" x14ac:dyDescent="0.3">
      <c r="A135" s="45" t="b">
        <v>1</v>
      </c>
      <c r="B135" s="55" t="s">
        <v>142</v>
      </c>
      <c r="C135" s="55">
        <v>130405010</v>
      </c>
      <c r="D135" s="55" t="s">
        <v>93</v>
      </c>
      <c r="E135" s="55">
        <v>120405010</v>
      </c>
      <c r="F135" s="43">
        <v>0</v>
      </c>
      <c r="G135" s="55">
        <v>640305003</v>
      </c>
      <c r="H135" s="55">
        <v>510303050</v>
      </c>
    </row>
    <row r="136" spans="1:8" ht="16.5" customHeight="1" x14ac:dyDescent="0.3">
      <c r="A136" s="45" t="b">
        <v>1</v>
      </c>
      <c r="B136" s="55" t="s">
        <v>143</v>
      </c>
      <c r="C136" s="55">
        <v>130406001</v>
      </c>
      <c r="D136" s="55" t="s">
        <v>93</v>
      </c>
      <c r="E136" s="55">
        <v>120406001</v>
      </c>
      <c r="F136" s="43">
        <v>0</v>
      </c>
      <c r="G136" s="55">
        <v>640306001</v>
      </c>
      <c r="H136" s="55">
        <v>510303051</v>
      </c>
    </row>
    <row r="137" spans="1:8" ht="16.5" customHeight="1" x14ac:dyDescent="0.3">
      <c r="A137" s="45" t="b">
        <v>1</v>
      </c>
      <c r="B137" s="55" t="s">
        <v>144</v>
      </c>
      <c r="C137" s="55">
        <v>130406002</v>
      </c>
      <c r="D137" s="55" t="s">
        <v>93</v>
      </c>
      <c r="E137" s="55">
        <v>120406002</v>
      </c>
      <c r="F137" s="43">
        <v>0</v>
      </c>
      <c r="G137" s="55">
        <v>640306002</v>
      </c>
      <c r="H137" s="55">
        <v>510303052</v>
      </c>
    </row>
    <row r="138" spans="1:8" ht="16.5" customHeight="1" x14ac:dyDescent="0.3">
      <c r="A138" s="45" t="b">
        <v>1</v>
      </c>
      <c r="B138" s="55" t="s">
        <v>145</v>
      </c>
      <c r="C138" s="55">
        <v>130406003</v>
      </c>
      <c r="D138" s="55" t="s">
        <v>93</v>
      </c>
      <c r="E138" s="55">
        <v>120406003</v>
      </c>
      <c r="F138" s="43">
        <v>0</v>
      </c>
      <c r="G138" s="55">
        <v>640306003</v>
      </c>
      <c r="H138" s="55">
        <v>510303053</v>
      </c>
    </row>
    <row r="139" spans="1:8" ht="16.5" customHeight="1" x14ac:dyDescent="0.3">
      <c r="A139" s="45" t="b">
        <v>1</v>
      </c>
      <c r="B139" s="55" t="s">
        <v>146</v>
      </c>
      <c r="C139" s="55">
        <v>130406004</v>
      </c>
      <c r="D139" s="55" t="s">
        <v>93</v>
      </c>
      <c r="E139" s="55">
        <v>120406004</v>
      </c>
      <c r="F139" s="43">
        <v>0</v>
      </c>
      <c r="G139" s="55">
        <v>640306001</v>
      </c>
      <c r="H139" s="55">
        <v>510303054</v>
      </c>
    </row>
    <row r="140" spans="1:8" ht="16.5" customHeight="1" x14ac:dyDescent="0.3">
      <c r="A140" s="45" t="b">
        <v>1</v>
      </c>
      <c r="B140" s="55" t="s">
        <v>147</v>
      </c>
      <c r="C140" s="55">
        <v>130406005</v>
      </c>
      <c r="D140" s="55" t="s">
        <v>93</v>
      </c>
      <c r="E140" s="55">
        <v>120406005</v>
      </c>
      <c r="F140" s="43">
        <v>0</v>
      </c>
      <c r="G140" s="55">
        <v>640306002</v>
      </c>
      <c r="H140" s="55">
        <v>510303055</v>
      </c>
    </row>
    <row r="141" spans="1:8" ht="16.5" customHeight="1" x14ac:dyDescent="0.3">
      <c r="A141" s="45" t="b">
        <v>1</v>
      </c>
      <c r="B141" s="55" t="s">
        <v>148</v>
      </c>
      <c r="C141" s="55">
        <v>130406006</v>
      </c>
      <c r="D141" s="55" t="s">
        <v>93</v>
      </c>
      <c r="E141" s="55">
        <v>120406006</v>
      </c>
      <c r="F141" s="43">
        <v>0</v>
      </c>
      <c r="G141" s="55">
        <v>640306003</v>
      </c>
      <c r="H141" s="55">
        <v>510303056</v>
      </c>
    </row>
    <row r="142" spans="1:8" ht="16.5" customHeight="1" x14ac:dyDescent="0.3">
      <c r="A142" s="45" t="b">
        <v>1</v>
      </c>
      <c r="B142" s="55" t="s">
        <v>149</v>
      </c>
      <c r="C142" s="55">
        <v>130406007</v>
      </c>
      <c r="D142" s="55" t="s">
        <v>93</v>
      </c>
      <c r="E142" s="55">
        <v>120406007</v>
      </c>
      <c r="F142" s="43">
        <v>0</v>
      </c>
      <c r="G142" s="55">
        <v>640306001</v>
      </c>
      <c r="H142" s="55">
        <v>510303057</v>
      </c>
    </row>
    <row r="143" spans="1:8" ht="16.5" customHeight="1" x14ac:dyDescent="0.3">
      <c r="A143" s="45" t="b">
        <v>1</v>
      </c>
      <c r="B143" s="55" t="s">
        <v>150</v>
      </c>
      <c r="C143" s="55">
        <v>130406008</v>
      </c>
      <c r="D143" s="55" t="s">
        <v>93</v>
      </c>
      <c r="E143" s="55">
        <v>120406008</v>
      </c>
      <c r="F143" s="43">
        <v>0</v>
      </c>
      <c r="G143" s="55">
        <v>640306002</v>
      </c>
      <c r="H143" s="55">
        <v>510303058</v>
      </c>
    </row>
    <row r="144" spans="1:8" ht="16.5" customHeight="1" x14ac:dyDescent="0.3">
      <c r="A144" s="45" t="b">
        <v>1</v>
      </c>
      <c r="B144" s="55" t="s">
        <v>151</v>
      </c>
      <c r="C144" s="55">
        <v>130406009</v>
      </c>
      <c r="D144" s="55" t="s">
        <v>93</v>
      </c>
      <c r="E144" s="55">
        <v>120406009</v>
      </c>
      <c r="F144" s="43">
        <v>0</v>
      </c>
      <c r="G144" s="55">
        <v>640306003</v>
      </c>
      <c r="H144" s="55">
        <v>510303059</v>
      </c>
    </row>
    <row r="145" spans="1:8" ht="16.5" customHeight="1" x14ac:dyDescent="0.3">
      <c r="A145" s="45" t="b">
        <v>1</v>
      </c>
      <c r="B145" s="55" t="s">
        <v>152</v>
      </c>
      <c r="C145" s="55">
        <v>130406010</v>
      </c>
      <c r="D145" s="55" t="s">
        <v>93</v>
      </c>
      <c r="E145" s="55">
        <v>120406010</v>
      </c>
      <c r="F145" s="43">
        <v>0</v>
      </c>
      <c r="G145" s="55">
        <v>640306003</v>
      </c>
      <c r="H145" s="55">
        <v>510303060</v>
      </c>
    </row>
    <row r="146" spans="1:8" ht="16.5" customHeight="1" x14ac:dyDescent="0.3">
      <c r="A146" s="45" t="b">
        <v>1</v>
      </c>
      <c r="B146" s="55" t="s">
        <v>153</v>
      </c>
      <c r="C146" s="55">
        <v>130407001</v>
      </c>
      <c r="D146" s="55" t="s">
        <v>93</v>
      </c>
      <c r="E146" s="55">
        <v>120407001</v>
      </c>
      <c r="F146" s="43">
        <v>0</v>
      </c>
      <c r="G146" s="55">
        <v>640307001</v>
      </c>
      <c r="H146" s="55">
        <v>510303061</v>
      </c>
    </row>
    <row r="147" spans="1:8" ht="16.5" customHeight="1" x14ac:dyDescent="0.3">
      <c r="A147" s="45" t="b">
        <v>1</v>
      </c>
      <c r="B147" s="55" t="s">
        <v>154</v>
      </c>
      <c r="C147" s="55">
        <v>130407002</v>
      </c>
      <c r="D147" s="55" t="s">
        <v>93</v>
      </c>
      <c r="E147" s="55">
        <v>120407002</v>
      </c>
      <c r="F147" s="43">
        <v>0</v>
      </c>
      <c r="G147" s="55">
        <v>640307002</v>
      </c>
      <c r="H147" s="55">
        <v>510303062</v>
      </c>
    </row>
    <row r="148" spans="1:8" ht="16.5" customHeight="1" x14ac:dyDescent="0.3">
      <c r="A148" s="45" t="b">
        <v>1</v>
      </c>
      <c r="B148" s="55" t="s">
        <v>155</v>
      </c>
      <c r="C148" s="55">
        <v>130407003</v>
      </c>
      <c r="D148" s="55" t="s">
        <v>93</v>
      </c>
      <c r="E148" s="55">
        <v>120407003</v>
      </c>
      <c r="F148" s="43">
        <v>0</v>
      </c>
      <c r="G148" s="55">
        <v>640307003</v>
      </c>
      <c r="H148" s="55">
        <v>510303063</v>
      </c>
    </row>
    <row r="149" spans="1:8" ht="16.5" customHeight="1" x14ac:dyDescent="0.3">
      <c r="A149" s="45" t="b">
        <v>1</v>
      </c>
      <c r="B149" s="55" t="s">
        <v>156</v>
      </c>
      <c r="C149" s="55">
        <v>130407004</v>
      </c>
      <c r="D149" s="55" t="s">
        <v>93</v>
      </c>
      <c r="E149" s="55">
        <v>120407004</v>
      </c>
      <c r="F149" s="43">
        <v>0</v>
      </c>
      <c r="G149" s="55">
        <v>640307001</v>
      </c>
      <c r="H149" s="55">
        <v>510303064</v>
      </c>
    </row>
    <row r="150" spans="1:8" ht="16.5" customHeight="1" x14ac:dyDescent="0.3">
      <c r="A150" s="45" t="b">
        <v>1</v>
      </c>
      <c r="B150" s="55" t="s">
        <v>157</v>
      </c>
      <c r="C150" s="55">
        <v>130407005</v>
      </c>
      <c r="D150" s="55" t="s">
        <v>93</v>
      </c>
      <c r="E150" s="55">
        <v>120407005</v>
      </c>
      <c r="F150" s="43">
        <v>0</v>
      </c>
      <c r="G150" s="55">
        <v>640307002</v>
      </c>
      <c r="H150" s="55">
        <v>510303065</v>
      </c>
    </row>
    <row r="151" spans="1:8" ht="16.5" customHeight="1" x14ac:dyDescent="0.3">
      <c r="A151" s="45" t="b">
        <v>1</v>
      </c>
      <c r="B151" s="55" t="s">
        <v>158</v>
      </c>
      <c r="C151" s="55">
        <v>130407006</v>
      </c>
      <c r="D151" s="55" t="s">
        <v>93</v>
      </c>
      <c r="E151" s="55">
        <v>120407006</v>
      </c>
      <c r="F151" s="43">
        <v>0</v>
      </c>
      <c r="G151" s="55">
        <v>640307003</v>
      </c>
      <c r="H151" s="55">
        <v>510303066</v>
      </c>
    </row>
    <row r="152" spans="1:8" ht="16.5" customHeight="1" x14ac:dyDescent="0.3">
      <c r="A152" s="45" t="b">
        <v>1</v>
      </c>
      <c r="B152" s="55" t="s">
        <v>159</v>
      </c>
      <c r="C152" s="55">
        <v>130407007</v>
      </c>
      <c r="D152" s="55" t="s">
        <v>93</v>
      </c>
      <c r="E152" s="55">
        <v>120407007</v>
      </c>
      <c r="F152" s="43">
        <v>0</v>
      </c>
      <c r="G152" s="55">
        <v>640307001</v>
      </c>
      <c r="H152" s="55">
        <v>510303067</v>
      </c>
    </row>
    <row r="153" spans="1:8" ht="16.5" customHeight="1" x14ac:dyDescent="0.3">
      <c r="A153" s="45" t="b">
        <v>1</v>
      </c>
      <c r="B153" s="55" t="s">
        <v>160</v>
      </c>
      <c r="C153" s="55">
        <v>130407008</v>
      </c>
      <c r="D153" s="55" t="s">
        <v>93</v>
      </c>
      <c r="E153" s="55">
        <v>120407008</v>
      </c>
      <c r="F153" s="43">
        <v>0</v>
      </c>
      <c r="G153" s="55">
        <v>640307002</v>
      </c>
      <c r="H153" s="55">
        <v>510303068</v>
      </c>
    </row>
    <row r="154" spans="1:8" ht="16.5" customHeight="1" x14ac:dyDescent="0.3">
      <c r="A154" s="45" t="b">
        <v>1</v>
      </c>
      <c r="B154" s="55" t="s">
        <v>161</v>
      </c>
      <c r="C154" s="55">
        <v>130407009</v>
      </c>
      <c r="D154" s="55" t="s">
        <v>93</v>
      </c>
      <c r="E154" s="55">
        <v>120407009</v>
      </c>
      <c r="F154" s="43">
        <v>0</v>
      </c>
      <c r="G154" s="55">
        <v>640307003</v>
      </c>
      <c r="H154" s="55">
        <v>510303069</v>
      </c>
    </row>
    <row r="155" spans="1:8" ht="16.5" customHeight="1" x14ac:dyDescent="0.3">
      <c r="A155" s="45" t="b">
        <v>1</v>
      </c>
      <c r="B155" s="55" t="s">
        <v>162</v>
      </c>
      <c r="C155" s="55">
        <v>130407010</v>
      </c>
      <c r="D155" s="55" t="s">
        <v>93</v>
      </c>
      <c r="E155" s="55">
        <v>120407010</v>
      </c>
      <c r="F155" s="43">
        <v>0</v>
      </c>
      <c r="G155" s="55">
        <v>640307001</v>
      </c>
      <c r="H155" s="55">
        <v>510303070</v>
      </c>
    </row>
    <row r="156" spans="1:8" ht="16.5" customHeight="1" x14ac:dyDescent="0.3">
      <c r="A156" s="45" t="b">
        <v>1</v>
      </c>
      <c r="B156" s="55" t="s">
        <v>153</v>
      </c>
      <c r="C156" s="55" t="s">
        <v>1496</v>
      </c>
      <c r="D156" s="55" t="s">
        <v>93</v>
      </c>
      <c r="E156" s="55" t="s">
        <v>1497</v>
      </c>
      <c r="F156" s="43">
        <v>0</v>
      </c>
      <c r="G156" s="55" t="s">
        <v>1466</v>
      </c>
      <c r="H156" s="55">
        <v>510303071</v>
      </c>
    </row>
    <row r="157" spans="1:8" ht="16.5" customHeight="1" x14ac:dyDescent="0.3">
      <c r="A157" s="45" t="b">
        <v>1</v>
      </c>
      <c r="B157" s="55" t="s">
        <v>154</v>
      </c>
      <c r="C157" s="55" t="s">
        <v>1498</v>
      </c>
      <c r="D157" s="55" t="s">
        <v>93</v>
      </c>
      <c r="E157" s="55" t="s">
        <v>1499</v>
      </c>
      <c r="F157" s="43">
        <v>0</v>
      </c>
      <c r="G157" s="55" t="s">
        <v>1470</v>
      </c>
      <c r="H157" s="55">
        <v>510303072</v>
      </c>
    </row>
    <row r="158" spans="1:8" ht="16.5" customHeight="1" x14ac:dyDescent="0.3">
      <c r="A158" s="45" t="b">
        <v>1</v>
      </c>
      <c r="B158" s="55" t="s">
        <v>155</v>
      </c>
      <c r="C158" s="55" t="s">
        <v>1500</v>
      </c>
      <c r="D158" s="55" t="s">
        <v>93</v>
      </c>
      <c r="E158" s="55" t="s">
        <v>1501</v>
      </c>
      <c r="F158" s="43">
        <v>0</v>
      </c>
      <c r="G158" s="55" t="s">
        <v>1474</v>
      </c>
      <c r="H158" s="55">
        <v>510303073</v>
      </c>
    </row>
    <row r="159" spans="1:8" ht="16.5" customHeight="1" x14ac:dyDescent="0.3">
      <c r="A159" s="45" t="b">
        <v>1</v>
      </c>
      <c r="B159" s="55" t="s">
        <v>156</v>
      </c>
      <c r="C159" s="55" t="s">
        <v>1502</v>
      </c>
      <c r="D159" s="55" t="s">
        <v>93</v>
      </c>
      <c r="E159" s="55" t="s">
        <v>1503</v>
      </c>
      <c r="F159" s="43">
        <v>0</v>
      </c>
      <c r="G159" s="55" t="s">
        <v>1466</v>
      </c>
      <c r="H159" s="55">
        <v>510303074</v>
      </c>
    </row>
    <row r="160" spans="1:8" ht="16.5" customHeight="1" x14ac:dyDescent="0.3">
      <c r="A160" s="45" t="b">
        <v>1</v>
      </c>
      <c r="B160" s="55" t="s">
        <v>157</v>
      </c>
      <c r="C160" s="55" t="s">
        <v>1504</v>
      </c>
      <c r="D160" s="55" t="s">
        <v>93</v>
      </c>
      <c r="E160" s="55" t="s">
        <v>1505</v>
      </c>
      <c r="F160" s="43">
        <v>0</v>
      </c>
      <c r="G160" s="55" t="s">
        <v>1470</v>
      </c>
      <c r="H160" s="55">
        <v>510303075</v>
      </c>
    </row>
    <row r="161" spans="1:8" ht="16.5" customHeight="1" x14ac:dyDescent="0.3">
      <c r="A161" s="45" t="b">
        <v>1</v>
      </c>
      <c r="B161" s="55" t="s">
        <v>158</v>
      </c>
      <c r="C161" s="55" t="s">
        <v>1506</v>
      </c>
      <c r="D161" s="55" t="s">
        <v>93</v>
      </c>
      <c r="E161" s="55" t="s">
        <v>1507</v>
      </c>
      <c r="F161" s="43">
        <v>0</v>
      </c>
      <c r="G161" s="55" t="s">
        <v>1474</v>
      </c>
      <c r="H161" s="55">
        <v>510303076</v>
      </c>
    </row>
    <row r="162" spans="1:8" ht="16.5" customHeight="1" x14ac:dyDescent="0.3">
      <c r="A162" s="45" t="b">
        <v>1</v>
      </c>
      <c r="B162" s="55" t="s">
        <v>159</v>
      </c>
      <c r="C162" s="55" t="s">
        <v>1508</v>
      </c>
      <c r="D162" s="55" t="s">
        <v>93</v>
      </c>
      <c r="E162" s="55" t="s">
        <v>1509</v>
      </c>
      <c r="F162" s="43">
        <v>0</v>
      </c>
      <c r="G162" s="55" t="s">
        <v>1466</v>
      </c>
      <c r="H162" s="55">
        <v>510303077</v>
      </c>
    </row>
    <row r="163" spans="1:8" ht="16.5" customHeight="1" x14ac:dyDescent="0.3">
      <c r="A163" s="45" t="b">
        <v>1</v>
      </c>
      <c r="B163" s="55" t="s">
        <v>160</v>
      </c>
      <c r="C163" s="55" t="s">
        <v>1510</v>
      </c>
      <c r="D163" s="55" t="s">
        <v>93</v>
      </c>
      <c r="E163" s="55" t="s">
        <v>1511</v>
      </c>
      <c r="F163" s="43">
        <v>0</v>
      </c>
      <c r="G163" s="55" t="s">
        <v>1470</v>
      </c>
      <c r="H163" s="55">
        <v>510303078</v>
      </c>
    </row>
    <row r="164" spans="1:8" ht="16.5" customHeight="1" x14ac:dyDescent="0.3">
      <c r="A164" s="45" t="b">
        <v>1</v>
      </c>
      <c r="B164" s="55" t="s">
        <v>161</v>
      </c>
      <c r="C164" s="55" t="s">
        <v>1512</v>
      </c>
      <c r="D164" s="55" t="s">
        <v>93</v>
      </c>
      <c r="E164" s="55" t="s">
        <v>1513</v>
      </c>
      <c r="F164" s="43">
        <v>0</v>
      </c>
      <c r="G164" s="55" t="s">
        <v>1474</v>
      </c>
      <c r="H164" s="55">
        <v>510303079</v>
      </c>
    </row>
    <row r="165" spans="1:8" ht="16.5" customHeight="1" x14ac:dyDescent="0.3">
      <c r="A165" s="45" t="b">
        <v>1</v>
      </c>
      <c r="B165" s="55" t="s">
        <v>162</v>
      </c>
      <c r="C165" s="55" t="s">
        <v>1514</v>
      </c>
      <c r="D165" s="55" t="s">
        <v>93</v>
      </c>
      <c r="E165" s="55" t="s">
        <v>1515</v>
      </c>
      <c r="F165" s="43">
        <v>0</v>
      </c>
      <c r="G165" s="55">
        <v>640308001</v>
      </c>
      <c r="H165" s="55">
        <v>510303080</v>
      </c>
    </row>
    <row r="166" spans="1:8" ht="16.5" customHeight="1" x14ac:dyDescent="0.3">
      <c r="A166" s="45" t="b">
        <v>1</v>
      </c>
      <c r="B166" s="56" t="s">
        <v>163</v>
      </c>
      <c r="C166" s="56">
        <v>130501001</v>
      </c>
      <c r="D166" s="57" t="s">
        <v>164</v>
      </c>
      <c r="E166" s="56" t="s">
        <v>165</v>
      </c>
      <c r="F166" s="43">
        <v>0</v>
      </c>
      <c r="G166" s="56">
        <v>640500001</v>
      </c>
      <c r="H166" s="56">
        <v>510305001</v>
      </c>
    </row>
    <row r="167" spans="1:8" ht="16.5" customHeight="1" x14ac:dyDescent="0.3">
      <c r="A167" s="45" t="b">
        <v>1</v>
      </c>
      <c r="B167" s="56" t="s">
        <v>166</v>
      </c>
      <c r="C167" s="56">
        <v>130501002</v>
      </c>
      <c r="D167" s="57" t="s">
        <v>164</v>
      </c>
      <c r="E167" s="56" t="s">
        <v>167</v>
      </c>
      <c r="F167" s="43">
        <v>0</v>
      </c>
      <c r="G167" s="56">
        <v>640500001</v>
      </c>
      <c r="H167" s="56">
        <v>510305001</v>
      </c>
    </row>
    <row r="168" spans="1:8" ht="16.5" customHeight="1" x14ac:dyDescent="0.3">
      <c r="A168" s="45" t="b">
        <v>1</v>
      </c>
      <c r="B168" s="56" t="s">
        <v>168</v>
      </c>
      <c r="C168" s="56">
        <v>130501003</v>
      </c>
      <c r="D168" s="57" t="s">
        <v>164</v>
      </c>
      <c r="E168" s="56" t="s">
        <v>169</v>
      </c>
      <c r="F168" s="43">
        <v>0</v>
      </c>
      <c r="G168" s="56">
        <v>640500001</v>
      </c>
      <c r="H168" s="56">
        <v>510305001</v>
      </c>
    </row>
    <row r="169" spans="1:8" ht="16.5" customHeight="1" x14ac:dyDescent="0.3">
      <c r="A169" s="45" t="b">
        <v>1</v>
      </c>
      <c r="B169" s="56" t="s">
        <v>170</v>
      </c>
      <c r="C169" s="56">
        <v>130501004</v>
      </c>
      <c r="D169" s="57" t="s">
        <v>164</v>
      </c>
      <c r="E169" s="56" t="s">
        <v>171</v>
      </c>
      <c r="F169" s="43">
        <v>0</v>
      </c>
      <c r="G169" s="56">
        <v>640500001</v>
      </c>
      <c r="H169" s="56">
        <v>510305001</v>
      </c>
    </row>
    <row r="170" spans="1:8" ht="16.5" customHeight="1" x14ac:dyDescent="0.3">
      <c r="A170" s="45" t="b">
        <v>1</v>
      </c>
      <c r="B170" s="56" t="s">
        <v>172</v>
      </c>
      <c r="C170" s="56">
        <v>130501005</v>
      </c>
      <c r="D170" s="57" t="s">
        <v>164</v>
      </c>
      <c r="E170" s="56" t="s">
        <v>173</v>
      </c>
      <c r="F170" s="43">
        <v>0</v>
      </c>
      <c r="G170" s="56">
        <v>640500001</v>
      </c>
      <c r="H170" s="56">
        <v>510305001</v>
      </c>
    </row>
    <row r="171" spans="1:8" ht="16.5" customHeight="1" x14ac:dyDescent="0.3">
      <c r="A171" s="45" t="b">
        <v>1</v>
      </c>
      <c r="B171" s="56" t="s">
        <v>174</v>
      </c>
      <c r="C171" s="56">
        <v>130501006</v>
      </c>
      <c r="D171" s="57" t="s">
        <v>164</v>
      </c>
      <c r="E171" s="56" t="s">
        <v>175</v>
      </c>
      <c r="F171" s="43">
        <v>0</v>
      </c>
      <c r="G171" s="56">
        <v>640500001</v>
      </c>
      <c r="H171" s="56">
        <v>510305001</v>
      </c>
    </row>
    <row r="172" spans="1:8" ht="16.5" customHeight="1" x14ac:dyDescent="0.3">
      <c r="A172" s="45" t="b">
        <v>1</v>
      </c>
      <c r="B172" s="56" t="s">
        <v>176</v>
      </c>
      <c r="C172" s="56">
        <v>130502001</v>
      </c>
      <c r="D172" s="57" t="s">
        <v>164</v>
      </c>
      <c r="E172" s="56" t="s">
        <v>177</v>
      </c>
      <c r="F172" s="43">
        <v>0</v>
      </c>
      <c r="G172" s="56">
        <v>640500001</v>
      </c>
      <c r="H172" s="56">
        <v>510305001</v>
      </c>
    </row>
    <row r="173" spans="1:8" ht="16.5" customHeight="1" x14ac:dyDescent="0.3">
      <c r="A173" s="45" t="b">
        <v>1</v>
      </c>
      <c r="B173" s="56" t="s">
        <v>178</v>
      </c>
      <c r="C173" s="56">
        <v>130502002</v>
      </c>
      <c r="D173" s="57" t="s">
        <v>164</v>
      </c>
      <c r="E173" s="56" t="s">
        <v>179</v>
      </c>
      <c r="F173" s="43">
        <v>0</v>
      </c>
      <c r="G173" s="56">
        <v>640500001</v>
      </c>
      <c r="H173" s="56">
        <v>510305001</v>
      </c>
    </row>
    <row r="174" spans="1:8" ht="16.5" customHeight="1" x14ac:dyDescent="0.3">
      <c r="A174" s="45" t="b">
        <v>1</v>
      </c>
      <c r="B174" s="56" t="s">
        <v>180</v>
      </c>
      <c r="C174" s="56">
        <v>130502003</v>
      </c>
      <c r="D174" s="57" t="s">
        <v>164</v>
      </c>
      <c r="E174" s="56" t="s">
        <v>181</v>
      </c>
      <c r="F174" s="43">
        <v>0</v>
      </c>
      <c r="G174" s="56">
        <v>640500001</v>
      </c>
      <c r="H174" s="56">
        <v>510305001</v>
      </c>
    </row>
    <row r="175" spans="1:8" ht="16.5" customHeight="1" x14ac:dyDescent="0.3">
      <c r="A175" s="45" t="b">
        <v>1</v>
      </c>
      <c r="B175" s="56" t="s">
        <v>182</v>
      </c>
      <c r="C175" s="56">
        <v>130502004</v>
      </c>
      <c r="D175" s="57" t="s">
        <v>164</v>
      </c>
      <c r="E175" s="56" t="s">
        <v>183</v>
      </c>
      <c r="F175" s="43">
        <v>0</v>
      </c>
      <c r="G175" s="56">
        <v>640500001</v>
      </c>
      <c r="H175" s="56">
        <v>510305001</v>
      </c>
    </row>
    <row r="176" spans="1:8" ht="16.5" customHeight="1" x14ac:dyDescent="0.3">
      <c r="A176" s="45" t="b">
        <v>1</v>
      </c>
      <c r="B176" s="56" t="s">
        <v>184</v>
      </c>
      <c r="C176" s="56">
        <v>130502005</v>
      </c>
      <c r="D176" s="57" t="s">
        <v>164</v>
      </c>
      <c r="E176" s="56" t="s">
        <v>185</v>
      </c>
      <c r="F176" s="43">
        <v>0</v>
      </c>
      <c r="G176" s="56">
        <v>640500001</v>
      </c>
      <c r="H176" s="56">
        <v>510305001</v>
      </c>
    </row>
    <row r="177" spans="1:8" ht="16.5" customHeight="1" x14ac:dyDescent="0.3">
      <c r="A177" s="45" t="b">
        <v>1</v>
      </c>
      <c r="B177" s="56" t="s">
        <v>186</v>
      </c>
      <c r="C177" s="56">
        <v>130502006</v>
      </c>
      <c r="D177" s="57" t="s">
        <v>164</v>
      </c>
      <c r="E177" s="56" t="s">
        <v>187</v>
      </c>
      <c r="F177" s="43">
        <v>0</v>
      </c>
      <c r="G177" s="56">
        <v>640500001</v>
      </c>
      <c r="H177" s="56">
        <v>510305001</v>
      </c>
    </row>
    <row r="178" spans="1:8" ht="16.5" customHeight="1" x14ac:dyDescent="0.3">
      <c r="A178" s="45" t="b">
        <v>1</v>
      </c>
      <c r="B178" s="56" t="s">
        <v>188</v>
      </c>
      <c r="C178" s="56">
        <v>130503001</v>
      </c>
      <c r="D178" s="57" t="s">
        <v>164</v>
      </c>
      <c r="E178" s="56" t="s">
        <v>189</v>
      </c>
      <c r="F178" s="43">
        <v>0</v>
      </c>
      <c r="G178" s="56">
        <v>640500001</v>
      </c>
      <c r="H178" s="56">
        <v>510305001</v>
      </c>
    </row>
    <row r="179" spans="1:8" ht="16.5" customHeight="1" x14ac:dyDescent="0.3">
      <c r="A179" s="45" t="b">
        <v>1</v>
      </c>
      <c r="B179" s="56" t="s">
        <v>190</v>
      </c>
      <c r="C179" s="56">
        <v>130503002</v>
      </c>
      <c r="D179" s="57" t="s">
        <v>164</v>
      </c>
      <c r="E179" s="56" t="s">
        <v>191</v>
      </c>
      <c r="F179" s="43">
        <v>0</v>
      </c>
      <c r="G179" s="56">
        <v>640500001</v>
      </c>
      <c r="H179" s="56">
        <v>510305001</v>
      </c>
    </row>
    <row r="180" spans="1:8" ht="16.5" customHeight="1" x14ac:dyDescent="0.3">
      <c r="A180" s="45" t="b">
        <v>1</v>
      </c>
      <c r="B180" s="56" t="s">
        <v>192</v>
      </c>
      <c r="C180" s="56">
        <v>130503003</v>
      </c>
      <c r="D180" s="57" t="s">
        <v>164</v>
      </c>
      <c r="E180" s="56" t="s">
        <v>193</v>
      </c>
      <c r="F180" s="43">
        <v>0</v>
      </c>
      <c r="G180" s="56">
        <v>640500001</v>
      </c>
      <c r="H180" s="56">
        <v>510305001</v>
      </c>
    </row>
    <row r="181" spans="1:8" ht="16.5" customHeight="1" x14ac:dyDescent="0.3">
      <c r="A181" s="45" t="b">
        <v>1</v>
      </c>
      <c r="B181" s="56" t="s">
        <v>194</v>
      </c>
      <c r="C181" s="56">
        <v>130503004</v>
      </c>
      <c r="D181" s="57" t="s">
        <v>164</v>
      </c>
      <c r="E181" s="56" t="s">
        <v>195</v>
      </c>
      <c r="F181" s="43">
        <v>0</v>
      </c>
      <c r="G181" s="56">
        <v>640500001</v>
      </c>
      <c r="H181" s="56">
        <v>510305001</v>
      </c>
    </row>
    <row r="182" spans="1:8" ht="16.5" customHeight="1" x14ac:dyDescent="0.3">
      <c r="A182" s="45" t="b">
        <v>1</v>
      </c>
      <c r="B182" s="56" t="s">
        <v>196</v>
      </c>
      <c r="C182" s="56">
        <v>130503005</v>
      </c>
      <c r="D182" s="57" t="s">
        <v>164</v>
      </c>
      <c r="E182" s="56" t="s">
        <v>197</v>
      </c>
      <c r="F182" s="43">
        <v>0</v>
      </c>
      <c r="G182" s="56">
        <v>640500001</v>
      </c>
      <c r="H182" s="56">
        <v>510305001</v>
      </c>
    </row>
    <row r="183" spans="1:8" ht="16.5" customHeight="1" x14ac:dyDescent="0.3">
      <c r="A183" s="45" t="b">
        <v>1</v>
      </c>
      <c r="B183" s="56" t="s">
        <v>198</v>
      </c>
      <c r="C183" s="56">
        <v>130503006</v>
      </c>
      <c r="D183" s="57" t="s">
        <v>164</v>
      </c>
      <c r="E183" s="56" t="s">
        <v>199</v>
      </c>
      <c r="F183" s="43">
        <v>0</v>
      </c>
      <c r="G183" s="56">
        <v>640500001</v>
      </c>
      <c r="H183" s="56">
        <v>510305001</v>
      </c>
    </row>
    <row r="184" spans="1:8" ht="16.5" customHeight="1" x14ac:dyDescent="0.3">
      <c r="A184" s="45" t="b">
        <v>1</v>
      </c>
      <c r="B184" s="56" t="s">
        <v>200</v>
      </c>
      <c r="C184" s="56">
        <v>130504001</v>
      </c>
      <c r="D184" s="57" t="s">
        <v>164</v>
      </c>
      <c r="E184" s="56" t="s">
        <v>201</v>
      </c>
      <c r="F184" s="43">
        <v>0</v>
      </c>
      <c r="G184" s="56">
        <v>640500001</v>
      </c>
      <c r="H184" s="56">
        <v>510305001</v>
      </c>
    </row>
    <row r="185" spans="1:8" ht="16.5" customHeight="1" x14ac:dyDescent="0.3">
      <c r="A185" s="45" t="b">
        <v>1</v>
      </c>
      <c r="B185" s="56" t="s">
        <v>202</v>
      </c>
      <c r="C185" s="56">
        <v>130504002</v>
      </c>
      <c r="D185" s="57" t="s">
        <v>164</v>
      </c>
      <c r="E185" s="56" t="s">
        <v>203</v>
      </c>
      <c r="F185" s="43">
        <v>0</v>
      </c>
      <c r="G185" s="56">
        <v>640500001</v>
      </c>
      <c r="H185" s="56">
        <v>510305001</v>
      </c>
    </row>
    <row r="186" spans="1:8" ht="16.5" customHeight="1" x14ac:dyDescent="0.3">
      <c r="A186" s="45" t="b">
        <v>1</v>
      </c>
      <c r="B186" s="56" t="s">
        <v>204</v>
      </c>
      <c r="C186" s="56">
        <v>130504003</v>
      </c>
      <c r="D186" s="57" t="s">
        <v>164</v>
      </c>
      <c r="E186" s="56" t="s">
        <v>205</v>
      </c>
      <c r="F186" s="43">
        <v>0</v>
      </c>
      <c r="G186" s="56">
        <v>640500001</v>
      </c>
      <c r="H186" s="56">
        <v>510305001</v>
      </c>
    </row>
    <row r="187" spans="1:8" ht="16.5" customHeight="1" x14ac:dyDescent="0.3">
      <c r="A187" s="45" t="b">
        <v>1</v>
      </c>
      <c r="B187" s="56" t="s">
        <v>206</v>
      </c>
      <c r="C187" s="56">
        <v>130504004</v>
      </c>
      <c r="D187" s="57" t="s">
        <v>164</v>
      </c>
      <c r="E187" s="56" t="s">
        <v>207</v>
      </c>
      <c r="F187" s="43">
        <v>0</v>
      </c>
      <c r="G187" s="56">
        <v>640500001</v>
      </c>
      <c r="H187" s="56">
        <v>510305001</v>
      </c>
    </row>
    <row r="188" spans="1:8" ht="16.5" customHeight="1" x14ac:dyDescent="0.3">
      <c r="A188" s="45" t="b">
        <v>1</v>
      </c>
      <c r="B188" s="56" t="s">
        <v>208</v>
      </c>
      <c r="C188" s="56">
        <v>130504005</v>
      </c>
      <c r="D188" s="57" t="s">
        <v>164</v>
      </c>
      <c r="E188" s="56" t="s">
        <v>209</v>
      </c>
      <c r="F188" s="43">
        <v>0</v>
      </c>
      <c r="G188" s="56">
        <v>640500001</v>
      </c>
      <c r="H188" s="56">
        <v>510305001</v>
      </c>
    </row>
    <row r="189" spans="1:8" ht="16.5" customHeight="1" x14ac:dyDescent="0.3">
      <c r="A189" s="45" t="b">
        <v>1</v>
      </c>
      <c r="B189" s="56" t="s">
        <v>210</v>
      </c>
      <c r="C189" s="56">
        <v>130504006</v>
      </c>
      <c r="D189" s="57" t="s">
        <v>164</v>
      </c>
      <c r="E189" s="56" t="s">
        <v>211</v>
      </c>
      <c r="F189" s="43">
        <v>0</v>
      </c>
      <c r="G189" s="56">
        <v>640500001</v>
      </c>
      <c r="H189" s="56">
        <v>510305001</v>
      </c>
    </row>
    <row r="190" spans="1:8" ht="16.5" customHeight="1" x14ac:dyDescent="0.3">
      <c r="A190" s="45" t="b">
        <v>1</v>
      </c>
      <c r="B190" s="58" t="s">
        <v>212</v>
      </c>
      <c r="C190" s="58">
        <v>130600101</v>
      </c>
      <c r="D190" s="57" t="s">
        <v>213</v>
      </c>
      <c r="E190" s="58" t="s">
        <v>214</v>
      </c>
      <c r="F190" s="43">
        <v>0</v>
      </c>
      <c r="G190" s="58" t="s">
        <v>1423</v>
      </c>
      <c r="H190" s="58">
        <v>510306001</v>
      </c>
    </row>
    <row r="191" spans="1:8" ht="16.5" customHeight="1" x14ac:dyDescent="0.3">
      <c r="A191" s="45" t="b">
        <v>1</v>
      </c>
      <c r="B191" s="58" t="s">
        <v>215</v>
      </c>
      <c r="C191" s="58">
        <v>130600102</v>
      </c>
      <c r="D191" s="57" t="s">
        <v>213</v>
      </c>
      <c r="E191" s="58" t="s">
        <v>216</v>
      </c>
      <c r="F191" s="43">
        <v>0</v>
      </c>
      <c r="G191" s="58">
        <v>640600001</v>
      </c>
      <c r="H191" s="58">
        <v>510306001</v>
      </c>
    </row>
    <row r="192" spans="1:8" ht="16.5" customHeight="1" x14ac:dyDescent="0.3">
      <c r="A192" s="45" t="b">
        <v>1</v>
      </c>
      <c r="B192" s="58" t="s">
        <v>217</v>
      </c>
      <c r="C192" s="58">
        <v>130600103</v>
      </c>
      <c r="D192" s="57" t="s">
        <v>213</v>
      </c>
      <c r="E192" s="58" t="s">
        <v>218</v>
      </c>
      <c r="F192" s="43">
        <v>0</v>
      </c>
      <c r="G192" s="58">
        <v>640600001</v>
      </c>
      <c r="H192" s="58">
        <v>510306001</v>
      </c>
    </row>
    <row r="193" spans="1:8" ht="16.5" customHeight="1" x14ac:dyDescent="0.3">
      <c r="A193" s="45" t="b">
        <v>1</v>
      </c>
      <c r="B193" s="58" t="s">
        <v>219</v>
      </c>
      <c r="C193" s="58">
        <v>130600104</v>
      </c>
      <c r="D193" s="57" t="s">
        <v>213</v>
      </c>
      <c r="E193" s="58" t="s">
        <v>220</v>
      </c>
      <c r="F193" s="43">
        <v>0</v>
      </c>
      <c r="G193" s="58">
        <v>640600001</v>
      </c>
      <c r="H193" s="58">
        <v>510306001</v>
      </c>
    </row>
    <row r="194" spans="1:8" ht="16.5" customHeight="1" x14ac:dyDescent="0.3">
      <c r="A194" s="45" t="b">
        <v>1</v>
      </c>
      <c r="B194" s="58" t="s">
        <v>221</v>
      </c>
      <c r="C194" s="58">
        <v>130600105</v>
      </c>
      <c r="D194" s="57" t="s">
        <v>213</v>
      </c>
      <c r="E194" s="58" t="s">
        <v>222</v>
      </c>
      <c r="F194" s="43">
        <v>0</v>
      </c>
      <c r="G194" s="58">
        <v>640600001</v>
      </c>
      <c r="H194" s="58">
        <v>510306001</v>
      </c>
    </row>
    <row r="195" spans="1:8" ht="16.5" customHeight="1" x14ac:dyDescent="0.3">
      <c r="A195" s="45" t="b">
        <v>1</v>
      </c>
      <c r="B195" s="58" t="s">
        <v>223</v>
      </c>
      <c r="C195" s="58">
        <v>130600201</v>
      </c>
      <c r="D195" s="57" t="s">
        <v>213</v>
      </c>
      <c r="E195" s="58" t="s">
        <v>224</v>
      </c>
      <c r="F195" s="43">
        <v>0</v>
      </c>
      <c r="G195" s="58">
        <v>640600001</v>
      </c>
      <c r="H195" s="58">
        <v>510306001</v>
      </c>
    </row>
    <row r="196" spans="1:8" ht="16.5" customHeight="1" x14ac:dyDescent="0.3">
      <c r="A196" s="45" t="b">
        <v>1</v>
      </c>
      <c r="B196" s="58" t="s">
        <v>225</v>
      </c>
      <c r="C196" s="58">
        <v>130600202</v>
      </c>
      <c r="D196" s="57" t="s">
        <v>213</v>
      </c>
      <c r="E196" s="58" t="s">
        <v>226</v>
      </c>
      <c r="F196" s="43">
        <v>0</v>
      </c>
      <c r="G196" s="58">
        <v>640600001</v>
      </c>
      <c r="H196" s="58">
        <v>510306001</v>
      </c>
    </row>
    <row r="197" spans="1:8" ht="16.5" customHeight="1" x14ac:dyDescent="0.3">
      <c r="A197" s="45" t="b">
        <v>1</v>
      </c>
      <c r="B197" s="58" t="s">
        <v>227</v>
      </c>
      <c r="C197" s="58">
        <v>130600203</v>
      </c>
      <c r="D197" s="57" t="s">
        <v>213</v>
      </c>
      <c r="E197" s="58" t="s">
        <v>228</v>
      </c>
      <c r="F197" s="43">
        <v>0</v>
      </c>
      <c r="G197" s="58">
        <v>640600001</v>
      </c>
      <c r="H197" s="58">
        <v>510306001</v>
      </c>
    </row>
    <row r="198" spans="1:8" ht="16.5" customHeight="1" x14ac:dyDescent="0.3">
      <c r="A198" s="45" t="b">
        <v>1</v>
      </c>
      <c r="B198" s="58" t="s">
        <v>229</v>
      </c>
      <c r="C198" s="58">
        <v>130600204</v>
      </c>
      <c r="D198" s="57" t="s">
        <v>213</v>
      </c>
      <c r="E198" s="58" t="s">
        <v>230</v>
      </c>
      <c r="F198" s="43">
        <v>0</v>
      </c>
      <c r="G198" s="58">
        <v>640600001</v>
      </c>
      <c r="H198" s="58">
        <v>510306001</v>
      </c>
    </row>
    <row r="199" spans="1:8" ht="16.5" customHeight="1" x14ac:dyDescent="0.3">
      <c r="A199" s="45" t="b">
        <v>1</v>
      </c>
      <c r="B199" s="58" t="s">
        <v>231</v>
      </c>
      <c r="C199" s="58">
        <v>130600205</v>
      </c>
      <c r="D199" s="57" t="s">
        <v>213</v>
      </c>
      <c r="E199" s="58" t="s">
        <v>232</v>
      </c>
      <c r="F199" s="43">
        <v>0</v>
      </c>
      <c r="G199" s="58">
        <v>640600001</v>
      </c>
      <c r="H199" s="58">
        <v>510306001</v>
      </c>
    </row>
    <row r="200" spans="1:8" ht="16.5" customHeight="1" x14ac:dyDescent="0.3">
      <c r="A200" s="45" t="b">
        <v>1</v>
      </c>
      <c r="B200" s="58" t="s">
        <v>233</v>
      </c>
      <c r="C200" s="58">
        <v>130600301</v>
      </c>
      <c r="D200" s="57" t="s">
        <v>213</v>
      </c>
      <c r="E200" s="58" t="s">
        <v>234</v>
      </c>
      <c r="F200" s="43">
        <v>0</v>
      </c>
      <c r="G200" s="58">
        <v>640600001</v>
      </c>
      <c r="H200" s="58">
        <v>510306001</v>
      </c>
    </row>
    <row r="201" spans="1:8" ht="16.5" customHeight="1" x14ac:dyDescent="0.3">
      <c r="A201" s="45" t="b">
        <v>1</v>
      </c>
      <c r="B201" s="58" t="s">
        <v>235</v>
      </c>
      <c r="C201" s="58">
        <v>130600302</v>
      </c>
      <c r="D201" s="57" t="s">
        <v>213</v>
      </c>
      <c r="E201" s="58" t="s">
        <v>236</v>
      </c>
      <c r="F201" s="43">
        <v>0</v>
      </c>
      <c r="G201" s="58">
        <v>640600001</v>
      </c>
      <c r="H201" s="58">
        <v>510306001</v>
      </c>
    </row>
    <row r="202" spans="1:8" ht="16.5" customHeight="1" x14ac:dyDescent="0.3">
      <c r="A202" s="45" t="b">
        <v>1</v>
      </c>
      <c r="B202" s="58" t="s">
        <v>237</v>
      </c>
      <c r="C202" s="58">
        <v>130600303</v>
      </c>
      <c r="D202" s="57" t="s">
        <v>213</v>
      </c>
      <c r="E202" s="58" t="s">
        <v>238</v>
      </c>
      <c r="F202" s="43">
        <v>0</v>
      </c>
      <c r="G202" s="58">
        <v>640600001</v>
      </c>
      <c r="H202" s="58">
        <v>510306001</v>
      </c>
    </row>
    <row r="203" spans="1:8" ht="16.5" customHeight="1" x14ac:dyDescent="0.3">
      <c r="A203" s="45" t="b">
        <v>1</v>
      </c>
      <c r="B203" s="58" t="s">
        <v>239</v>
      </c>
      <c r="C203" s="58">
        <v>130600304</v>
      </c>
      <c r="D203" s="57" t="s">
        <v>213</v>
      </c>
      <c r="E203" s="58" t="s">
        <v>240</v>
      </c>
      <c r="F203" s="43">
        <v>0</v>
      </c>
      <c r="G203" s="58">
        <v>640600001</v>
      </c>
      <c r="H203" s="58">
        <v>510306001</v>
      </c>
    </row>
    <row r="204" spans="1:8" ht="16.5" customHeight="1" x14ac:dyDescent="0.3">
      <c r="A204" s="45" t="b">
        <v>1</v>
      </c>
      <c r="B204" s="58" t="s">
        <v>241</v>
      </c>
      <c r="C204" s="58">
        <v>130600305</v>
      </c>
      <c r="D204" s="57" t="s">
        <v>213</v>
      </c>
      <c r="E204" s="58" t="s">
        <v>242</v>
      </c>
      <c r="F204" s="43">
        <v>0</v>
      </c>
      <c r="G204" s="58">
        <v>640600001</v>
      </c>
      <c r="H204" s="58">
        <v>510306001</v>
      </c>
    </row>
    <row r="205" spans="1:8" ht="16.5" customHeight="1" x14ac:dyDescent="0.3">
      <c r="A205" s="45" t="b">
        <v>1</v>
      </c>
      <c r="B205" s="58" t="s">
        <v>243</v>
      </c>
      <c r="C205" s="58">
        <v>130600401</v>
      </c>
      <c r="D205" s="57" t="s">
        <v>213</v>
      </c>
      <c r="E205" s="58" t="s">
        <v>244</v>
      </c>
      <c r="F205" s="43">
        <v>0</v>
      </c>
      <c r="G205" s="58">
        <v>640600001</v>
      </c>
      <c r="H205" s="58">
        <v>510306001</v>
      </c>
    </row>
    <row r="206" spans="1:8" ht="16.5" customHeight="1" x14ac:dyDescent="0.3">
      <c r="A206" s="45" t="b">
        <v>1</v>
      </c>
      <c r="B206" s="58" t="s">
        <v>245</v>
      </c>
      <c r="C206" s="58">
        <v>130600402</v>
      </c>
      <c r="D206" s="57" t="s">
        <v>213</v>
      </c>
      <c r="E206" s="58" t="s">
        <v>246</v>
      </c>
      <c r="F206" s="43">
        <v>0</v>
      </c>
      <c r="G206" s="58">
        <v>640600001</v>
      </c>
      <c r="H206" s="58">
        <v>510306001</v>
      </c>
    </row>
    <row r="207" spans="1:8" ht="16.5" customHeight="1" x14ac:dyDescent="0.3">
      <c r="A207" s="45" t="b">
        <v>1</v>
      </c>
      <c r="B207" s="58" t="s">
        <v>247</v>
      </c>
      <c r="C207" s="58">
        <v>130600403</v>
      </c>
      <c r="D207" s="57" t="s">
        <v>213</v>
      </c>
      <c r="E207" s="58" t="s">
        <v>248</v>
      </c>
      <c r="F207" s="43">
        <v>0</v>
      </c>
      <c r="G207" s="58">
        <v>640600001</v>
      </c>
      <c r="H207" s="58">
        <v>510306001</v>
      </c>
    </row>
    <row r="208" spans="1:8" ht="16.5" customHeight="1" x14ac:dyDescent="0.3">
      <c r="A208" s="45" t="b">
        <v>1</v>
      </c>
      <c r="B208" s="58" t="s">
        <v>249</v>
      </c>
      <c r="C208" s="58">
        <v>130600404</v>
      </c>
      <c r="D208" s="57" t="s">
        <v>213</v>
      </c>
      <c r="E208" s="58" t="s">
        <v>250</v>
      </c>
      <c r="F208" s="43">
        <v>0</v>
      </c>
      <c r="G208" s="58">
        <v>640600001</v>
      </c>
      <c r="H208" s="58">
        <v>510306001</v>
      </c>
    </row>
    <row r="209" spans="1:8" ht="16.5" customHeight="1" x14ac:dyDescent="0.3">
      <c r="A209" s="45" t="b">
        <v>1</v>
      </c>
      <c r="B209" s="58" t="s">
        <v>251</v>
      </c>
      <c r="C209" s="58">
        <v>130600405</v>
      </c>
      <c r="D209" s="57" t="s">
        <v>213</v>
      </c>
      <c r="E209" s="58" t="s">
        <v>252</v>
      </c>
      <c r="F209" s="43">
        <v>0</v>
      </c>
      <c r="G209" s="58">
        <v>640600001</v>
      </c>
      <c r="H209" s="58">
        <v>510306001</v>
      </c>
    </row>
    <row r="210" spans="1:8" ht="16.5" customHeight="1" x14ac:dyDescent="0.3">
      <c r="A210" s="45" t="b">
        <v>1</v>
      </c>
      <c r="B210" s="58" t="s">
        <v>253</v>
      </c>
      <c r="C210" s="58">
        <v>130600501</v>
      </c>
      <c r="D210" s="57" t="s">
        <v>213</v>
      </c>
      <c r="E210" s="58" t="s">
        <v>254</v>
      </c>
      <c r="F210" s="43">
        <v>0</v>
      </c>
      <c r="G210" s="58">
        <v>640600001</v>
      </c>
      <c r="H210" s="58">
        <v>510306001</v>
      </c>
    </row>
    <row r="211" spans="1:8" ht="16.5" customHeight="1" x14ac:dyDescent="0.3">
      <c r="A211" s="45" t="b">
        <v>1</v>
      </c>
      <c r="B211" s="58" t="s">
        <v>255</v>
      </c>
      <c r="C211" s="58">
        <v>130600502</v>
      </c>
      <c r="D211" s="57" t="s">
        <v>213</v>
      </c>
      <c r="E211" s="58" t="s">
        <v>256</v>
      </c>
      <c r="F211" s="43">
        <v>0</v>
      </c>
      <c r="G211" s="58">
        <v>640600001</v>
      </c>
      <c r="H211" s="58">
        <v>510306001</v>
      </c>
    </row>
    <row r="212" spans="1:8" ht="16.5" customHeight="1" x14ac:dyDescent="0.3">
      <c r="A212" s="45" t="b">
        <v>1</v>
      </c>
      <c r="B212" s="58" t="s">
        <v>257</v>
      </c>
      <c r="C212" s="58">
        <v>130600503</v>
      </c>
      <c r="D212" s="57" t="s">
        <v>213</v>
      </c>
      <c r="E212" s="58" t="s">
        <v>258</v>
      </c>
      <c r="F212" s="43">
        <v>0</v>
      </c>
      <c r="G212" s="58">
        <v>640600001</v>
      </c>
      <c r="H212" s="58">
        <v>510306001</v>
      </c>
    </row>
    <row r="213" spans="1:8" ht="16.5" customHeight="1" x14ac:dyDescent="0.3">
      <c r="A213" s="45" t="b">
        <v>1</v>
      </c>
      <c r="B213" s="58" t="s">
        <v>259</v>
      </c>
      <c r="C213" s="58">
        <v>130600504</v>
      </c>
      <c r="D213" s="57" t="s">
        <v>213</v>
      </c>
      <c r="E213" s="58" t="s">
        <v>260</v>
      </c>
      <c r="F213" s="43">
        <v>0</v>
      </c>
      <c r="G213" s="58">
        <v>640600001</v>
      </c>
      <c r="H213" s="58">
        <v>510306001</v>
      </c>
    </row>
    <row r="214" spans="1:8" ht="16.5" customHeight="1" x14ac:dyDescent="0.3">
      <c r="A214" s="45" t="b">
        <v>1</v>
      </c>
      <c r="B214" s="58" t="s">
        <v>261</v>
      </c>
      <c r="C214" s="58">
        <v>130600505</v>
      </c>
      <c r="D214" s="57" t="s">
        <v>213</v>
      </c>
      <c r="E214" s="58" t="s">
        <v>262</v>
      </c>
      <c r="F214" s="43">
        <v>0</v>
      </c>
      <c r="G214" s="58">
        <v>640600001</v>
      </c>
      <c r="H214" s="58">
        <v>510306001</v>
      </c>
    </row>
    <row r="215" spans="1:8" ht="16.5" customHeight="1" x14ac:dyDescent="0.3">
      <c r="A215" s="45" t="b">
        <v>1</v>
      </c>
      <c r="B215" s="58" t="s">
        <v>263</v>
      </c>
      <c r="C215" s="58">
        <v>130600601</v>
      </c>
      <c r="D215" s="57" t="s">
        <v>213</v>
      </c>
      <c r="E215" s="58" t="s">
        <v>264</v>
      </c>
      <c r="F215" s="43">
        <v>0</v>
      </c>
      <c r="G215" s="58">
        <v>640600001</v>
      </c>
      <c r="H215" s="58">
        <v>510306001</v>
      </c>
    </row>
    <row r="216" spans="1:8" ht="16.5" customHeight="1" x14ac:dyDescent="0.3">
      <c r="A216" s="45" t="b">
        <v>1</v>
      </c>
      <c r="B216" s="58" t="s">
        <v>265</v>
      </c>
      <c r="C216" s="58">
        <v>130600602</v>
      </c>
      <c r="D216" s="57" t="s">
        <v>213</v>
      </c>
      <c r="E216" s="58" t="s">
        <v>266</v>
      </c>
      <c r="F216" s="43">
        <v>0</v>
      </c>
      <c r="G216" s="58">
        <v>640600001</v>
      </c>
      <c r="H216" s="58">
        <v>510306001</v>
      </c>
    </row>
    <row r="217" spans="1:8" ht="16.5" customHeight="1" x14ac:dyDescent="0.3">
      <c r="A217" s="45" t="b">
        <v>1</v>
      </c>
      <c r="B217" s="58" t="s">
        <v>267</v>
      </c>
      <c r="C217" s="58">
        <v>130600603</v>
      </c>
      <c r="D217" s="57" t="s">
        <v>213</v>
      </c>
      <c r="E217" s="58" t="s">
        <v>268</v>
      </c>
      <c r="F217" s="43">
        <v>0</v>
      </c>
      <c r="G217" s="58">
        <v>640600001</v>
      </c>
      <c r="H217" s="58">
        <v>510306001</v>
      </c>
    </row>
    <row r="218" spans="1:8" ht="16.5" customHeight="1" x14ac:dyDescent="0.3">
      <c r="A218" s="45" t="b">
        <v>1</v>
      </c>
      <c r="B218" s="58" t="s">
        <v>269</v>
      </c>
      <c r="C218" s="58">
        <v>130600604</v>
      </c>
      <c r="D218" s="57" t="s">
        <v>213</v>
      </c>
      <c r="E218" s="58" t="s">
        <v>270</v>
      </c>
      <c r="F218" s="43">
        <v>0</v>
      </c>
      <c r="G218" s="58">
        <v>640600001</v>
      </c>
      <c r="H218" s="58">
        <v>510306001</v>
      </c>
    </row>
    <row r="219" spans="1:8" ht="16.5" customHeight="1" x14ac:dyDescent="0.3">
      <c r="A219" s="45" t="b">
        <v>1</v>
      </c>
      <c r="B219" s="58" t="s">
        <v>271</v>
      </c>
      <c r="C219" s="58">
        <v>130600605</v>
      </c>
      <c r="D219" s="57" t="s">
        <v>213</v>
      </c>
      <c r="E219" s="58" t="s">
        <v>272</v>
      </c>
      <c r="F219" s="43">
        <v>0</v>
      </c>
      <c r="G219" s="58">
        <v>640600001</v>
      </c>
      <c r="H219" s="58">
        <v>510306001</v>
      </c>
    </row>
    <row r="220" spans="1:8" ht="16.5" customHeight="1" x14ac:dyDescent="0.3">
      <c r="A220" s="45" t="b">
        <v>1</v>
      </c>
      <c r="B220" s="58" t="s">
        <v>273</v>
      </c>
      <c r="C220" s="58">
        <v>130600701</v>
      </c>
      <c r="D220" s="57" t="s">
        <v>213</v>
      </c>
      <c r="E220" s="58" t="s">
        <v>274</v>
      </c>
      <c r="F220" s="43">
        <v>0</v>
      </c>
      <c r="G220" s="58">
        <v>640600001</v>
      </c>
      <c r="H220" s="58">
        <v>510306001</v>
      </c>
    </row>
    <row r="221" spans="1:8" ht="16.5" customHeight="1" x14ac:dyDescent="0.3">
      <c r="A221" s="45" t="b">
        <v>1</v>
      </c>
      <c r="B221" s="58" t="s">
        <v>275</v>
      </c>
      <c r="C221" s="58">
        <v>130600702</v>
      </c>
      <c r="D221" s="57" t="s">
        <v>213</v>
      </c>
      <c r="E221" s="58" t="s">
        <v>276</v>
      </c>
      <c r="F221" s="43">
        <v>0</v>
      </c>
      <c r="G221" s="58">
        <v>640600001</v>
      </c>
      <c r="H221" s="58">
        <v>510306001</v>
      </c>
    </row>
    <row r="222" spans="1:8" ht="16.5" customHeight="1" x14ac:dyDescent="0.3">
      <c r="A222" s="45" t="b">
        <v>1</v>
      </c>
      <c r="B222" s="58" t="s">
        <v>277</v>
      </c>
      <c r="C222" s="58">
        <v>130600703</v>
      </c>
      <c r="D222" s="57" t="s">
        <v>213</v>
      </c>
      <c r="E222" s="58" t="s">
        <v>278</v>
      </c>
      <c r="F222" s="43">
        <v>0</v>
      </c>
      <c r="G222" s="58">
        <v>640600001</v>
      </c>
      <c r="H222" s="58">
        <v>510306001</v>
      </c>
    </row>
    <row r="223" spans="1:8" ht="16.5" customHeight="1" x14ac:dyDescent="0.3">
      <c r="A223" s="45" t="b">
        <v>1</v>
      </c>
      <c r="B223" s="58" t="s">
        <v>279</v>
      </c>
      <c r="C223" s="58">
        <v>130600704</v>
      </c>
      <c r="D223" s="57" t="s">
        <v>213</v>
      </c>
      <c r="E223" s="58" t="s">
        <v>280</v>
      </c>
      <c r="F223" s="43">
        <v>0</v>
      </c>
      <c r="G223" s="58">
        <v>640600001</v>
      </c>
      <c r="H223" s="58">
        <v>510306001</v>
      </c>
    </row>
    <row r="224" spans="1:8" ht="16.5" customHeight="1" x14ac:dyDescent="0.3">
      <c r="A224" s="45" t="b">
        <v>1</v>
      </c>
      <c r="B224" s="58" t="s">
        <v>281</v>
      </c>
      <c r="C224" s="58">
        <v>130600705</v>
      </c>
      <c r="D224" s="57" t="s">
        <v>213</v>
      </c>
      <c r="E224" s="58" t="s">
        <v>282</v>
      </c>
      <c r="F224" s="43">
        <v>0</v>
      </c>
      <c r="G224" s="58">
        <v>640600001</v>
      </c>
      <c r="H224" s="58">
        <v>510306001</v>
      </c>
    </row>
    <row r="225" spans="1:8" ht="16.5" customHeight="1" x14ac:dyDescent="0.3">
      <c r="A225" s="45" t="b">
        <v>1</v>
      </c>
      <c r="B225" s="58" t="s">
        <v>283</v>
      </c>
      <c r="C225" s="58">
        <v>130600801</v>
      </c>
      <c r="D225" s="57" t="s">
        <v>213</v>
      </c>
      <c r="E225" s="58" t="s">
        <v>284</v>
      </c>
      <c r="F225" s="43">
        <v>0</v>
      </c>
      <c r="G225" s="58">
        <v>640600001</v>
      </c>
      <c r="H225" s="58">
        <v>510306001</v>
      </c>
    </row>
    <row r="226" spans="1:8" ht="16.5" customHeight="1" x14ac:dyDescent="0.3">
      <c r="A226" s="45" t="b">
        <v>1</v>
      </c>
      <c r="B226" s="58" t="s">
        <v>285</v>
      </c>
      <c r="C226" s="58">
        <v>130600802</v>
      </c>
      <c r="D226" s="57" t="s">
        <v>213</v>
      </c>
      <c r="E226" s="58" t="s">
        <v>286</v>
      </c>
      <c r="F226" s="43">
        <v>0</v>
      </c>
      <c r="G226" s="58">
        <v>640600001</v>
      </c>
      <c r="H226" s="58">
        <v>510306001</v>
      </c>
    </row>
    <row r="227" spans="1:8" ht="16.5" customHeight="1" x14ac:dyDescent="0.3">
      <c r="A227" s="45" t="b">
        <v>1</v>
      </c>
      <c r="B227" s="58" t="s">
        <v>287</v>
      </c>
      <c r="C227" s="58">
        <v>130600803</v>
      </c>
      <c r="D227" s="57" t="s">
        <v>213</v>
      </c>
      <c r="E227" s="58" t="s">
        <v>288</v>
      </c>
      <c r="F227" s="43">
        <v>0</v>
      </c>
      <c r="G227" s="58">
        <v>640600001</v>
      </c>
      <c r="H227" s="58">
        <v>510306001</v>
      </c>
    </row>
    <row r="228" spans="1:8" ht="16.5" customHeight="1" x14ac:dyDescent="0.3">
      <c r="A228" s="45" t="b">
        <v>1</v>
      </c>
      <c r="B228" s="58" t="s">
        <v>289</v>
      </c>
      <c r="C228" s="58">
        <v>130600804</v>
      </c>
      <c r="D228" s="57" t="s">
        <v>213</v>
      </c>
      <c r="E228" s="58" t="s">
        <v>290</v>
      </c>
      <c r="F228" s="43">
        <v>0</v>
      </c>
      <c r="G228" s="58">
        <v>640600001</v>
      </c>
      <c r="H228" s="58">
        <v>510306001</v>
      </c>
    </row>
    <row r="229" spans="1:8" ht="16.5" customHeight="1" x14ac:dyDescent="0.3">
      <c r="A229" s="45" t="b">
        <v>1</v>
      </c>
      <c r="B229" s="58" t="s">
        <v>291</v>
      </c>
      <c r="C229" s="58">
        <v>130600805</v>
      </c>
      <c r="D229" s="57" t="s">
        <v>213</v>
      </c>
      <c r="E229" s="58" t="s">
        <v>292</v>
      </c>
      <c r="F229" s="43">
        <v>0</v>
      </c>
      <c r="G229" s="58">
        <v>640600001</v>
      </c>
      <c r="H229" s="58">
        <v>510306001</v>
      </c>
    </row>
    <row r="230" spans="1:8" ht="16.5" customHeight="1" x14ac:dyDescent="0.3">
      <c r="A230" s="45" t="b">
        <v>1</v>
      </c>
      <c r="B230" s="58" t="s">
        <v>293</v>
      </c>
      <c r="C230" s="58">
        <v>130600901</v>
      </c>
      <c r="D230" s="57" t="s">
        <v>213</v>
      </c>
      <c r="E230" s="58" t="s">
        <v>294</v>
      </c>
      <c r="F230" s="43">
        <v>0</v>
      </c>
      <c r="G230" s="58">
        <v>640600001</v>
      </c>
      <c r="H230" s="58">
        <v>510306001</v>
      </c>
    </row>
    <row r="231" spans="1:8" ht="16.5" customHeight="1" x14ac:dyDescent="0.3">
      <c r="A231" s="45" t="b">
        <v>1</v>
      </c>
      <c r="B231" s="58" t="s">
        <v>295</v>
      </c>
      <c r="C231" s="58">
        <v>130600902</v>
      </c>
      <c r="D231" s="57" t="s">
        <v>213</v>
      </c>
      <c r="E231" s="58" t="s">
        <v>296</v>
      </c>
      <c r="F231" s="43">
        <v>0</v>
      </c>
      <c r="G231" s="58">
        <v>640600001</v>
      </c>
      <c r="H231" s="58">
        <v>510306001</v>
      </c>
    </row>
    <row r="232" spans="1:8" ht="16.5" customHeight="1" x14ac:dyDescent="0.3">
      <c r="A232" s="45" t="b">
        <v>1</v>
      </c>
      <c r="B232" s="58" t="s">
        <v>297</v>
      </c>
      <c r="C232" s="58">
        <v>130600903</v>
      </c>
      <c r="D232" s="57" t="s">
        <v>213</v>
      </c>
      <c r="E232" s="58" t="s">
        <v>298</v>
      </c>
      <c r="F232" s="43">
        <v>0</v>
      </c>
      <c r="G232" s="58">
        <v>640600001</v>
      </c>
      <c r="H232" s="58">
        <v>510306001</v>
      </c>
    </row>
    <row r="233" spans="1:8" ht="16.5" customHeight="1" x14ac:dyDescent="0.3">
      <c r="A233" s="45" t="b">
        <v>1</v>
      </c>
      <c r="B233" s="58" t="s">
        <v>299</v>
      </c>
      <c r="C233" s="58">
        <v>130600904</v>
      </c>
      <c r="D233" s="57" t="s">
        <v>213</v>
      </c>
      <c r="E233" s="58" t="s">
        <v>300</v>
      </c>
      <c r="F233" s="43">
        <v>0</v>
      </c>
      <c r="G233" s="58">
        <v>640600001</v>
      </c>
      <c r="H233" s="58">
        <v>510306001</v>
      </c>
    </row>
    <row r="234" spans="1:8" ht="16.5" customHeight="1" x14ac:dyDescent="0.3">
      <c r="A234" s="45" t="b">
        <v>1</v>
      </c>
      <c r="B234" s="58" t="s">
        <v>301</v>
      </c>
      <c r="C234" s="58">
        <v>130600905</v>
      </c>
      <c r="D234" s="57" t="s">
        <v>213</v>
      </c>
      <c r="E234" s="58" t="s">
        <v>302</v>
      </c>
      <c r="F234" s="43">
        <v>0</v>
      </c>
      <c r="G234" s="58">
        <v>640600001</v>
      </c>
      <c r="H234" s="58">
        <v>510306001</v>
      </c>
    </row>
    <row r="235" spans="1:8" ht="16.5" customHeight="1" x14ac:dyDescent="0.3">
      <c r="A235" s="45" t="b">
        <v>1</v>
      </c>
      <c r="B235" s="58" t="s">
        <v>303</v>
      </c>
      <c r="C235" s="58">
        <v>130601001</v>
      </c>
      <c r="D235" s="57" t="s">
        <v>213</v>
      </c>
      <c r="E235" s="58" t="s">
        <v>304</v>
      </c>
      <c r="F235" s="43">
        <v>0</v>
      </c>
      <c r="G235" s="58">
        <v>640600001</v>
      </c>
      <c r="H235" s="58">
        <v>510306001</v>
      </c>
    </row>
    <row r="236" spans="1:8" ht="16.5" customHeight="1" x14ac:dyDescent="0.3">
      <c r="A236" s="45" t="b">
        <v>1</v>
      </c>
      <c r="B236" s="58" t="s">
        <v>305</v>
      </c>
      <c r="C236" s="58">
        <v>130601002</v>
      </c>
      <c r="D236" s="57" t="s">
        <v>213</v>
      </c>
      <c r="E236" s="58" t="s">
        <v>306</v>
      </c>
      <c r="F236" s="43">
        <v>0</v>
      </c>
      <c r="G236" s="58">
        <v>640600001</v>
      </c>
      <c r="H236" s="58">
        <v>510306001</v>
      </c>
    </row>
    <row r="237" spans="1:8" ht="16.5" customHeight="1" x14ac:dyDescent="0.3">
      <c r="A237" s="45" t="b">
        <v>1</v>
      </c>
      <c r="B237" s="58" t="s">
        <v>307</v>
      </c>
      <c r="C237" s="58">
        <v>130601003</v>
      </c>
      <c r="D237" s="57" t="s">
        <v>213</v>
      </c>
      <c r="E237" s="58" t="s">
        <v>308</v>
      </c>
      <c r="F237" s="43">
        <v>0</v>
      </c>
      <c r="G237" s="58">
        <v>640600001</v>
      </c>
      <c r="H237" s="58">
        <v>510306001</v>
      </c>
    </row>
    <row r="238" spans="1:8" ht="16.5" customHeight="1" x14ac:dyDescent="0.3">
      <c r="A238" s="45" t="b">
        <v>1</v>
      </c>
      <c r="B238" s="58" t="s">
        <v>309</v>
      </c>
      <c r="C238" s="58">
        <v>130601004</v>
      </c>
      <c r="D238" s="57" t="s">
        <v>213</v>
      </c>
      <c r="E238" s="58" t="s">
        <v>310</v>
      </c>
      <c r="F238" s="43">
        <v>0</v>
      </c>
      <c r="G238" s="58">
        <v>640600001</v>
      </c>
      <c r="H238" s="58">
        <v>510306001</v>
      </c>
    </row>
    <row r="239" spans="1:8" ht="16.5" customHeight="1" x14ac:dyDescent="0.3">
      <c r="A239" s="45" t="b">
        <v>1</v>
      </c>
      <c r="B239" s="58" t="s">
        <v>311</v>
      </c>
      <c r="C239" s="58">
        <v>130601005</v>
      </c>
      <c r="D239" s="57" t="s">
        <v>213</v>
      </c>
      <c r="E239" s="58" t="s">
        <v>312</v>
      </c>
      <c r="F239" s="43">
        <v>0</v>
      </c>
      <c r="G239" s="58">
        <v>640600001</v>
      </c>
      <c r="H239" s="58">
        <v>510306001</v>
      </c>
    </row>
    <row r="240" spans="1:8" ht="16.5" customHeight="1" x14ac:dyDescent="0.3">
      <c r="A240" s="45" t="b">
        <v>1</v>
      </c>
      <c r="B240" s="58" t="s">
        <v>313</v>
      </c>
      <c r="C240" s="58">
        <v>130601101</v>
      </c>
      <c r="D240" s="57" t="s">
        <v>213</v>
      </c>
      <c r="E240" s="58" t="s">
        <v>314</v>
      </c>
      <c r="F240" s="43">
        <v>0</v>
      </c>
      <c r="G240" s="58">
        <v>640600001</v>
      </c>
      <c r="H240" s="58">
        <v>510306001</v>
      </c>
    </row>
    <row r="241" spans="1:8" ht="16.5" customHeight="1" x14ac:dyDescent="0.3">
      <c r="A241" s="45" t="b">
        <v>1</v>
      </c>
      <c r="B241" s="58" t="s">
        <v>315</v>
      </c>
      <c r="C241" s="58">
        <v>130601102</v>
      </c>
      <c r="D241" s="57" t="s">
        <v>213</v>
      </c>
      <c r="E241" s="58" t="s">
        <v>316</v>
      </c>
      <c r="F241" s="43">
        <v>0</v>
      </c>
      <c r="G241" s="58">
        <v>640600001</v>
      </c>
      <c r="H241" s="58">
        <v>510306001</v>
      </c>
    </row>
    <row r="242" spans="1:8" ht="16.5" customHeight="1" x14ac:dyDescent="0.3">
      <c r="A242" s="45" t="b">
        <v>1</v>
      </c>
      <c r="B242" s="58" t="s">
        <v>317</v>
      </c>
      <c r="C242" s="58">
        <v>130601103</v>
      </c>
      <c r="D242" s="57" t="s">
        <v>213</v>
      </c>
      <c r="E242" s="58" t="s">
        <v>318</v>
      </c>
      <c r="F242" s="43">
        <v>0</v>
      </c>
      <c r="G242" s="58">
        <v>640600001</v>
      </c>
      <c r="H242" s="58">
        <v>510306001</v>
      </c>
    </row>
    <row r="243" spans="1:8" ht="16.5" customHeight="1" x14ac:dyDescent="0.3">
      <c r="A243" s="45" t="b">
        <v>1</v>
      </c>
      <c r="B243" s="58" t="s">
        <v>319</v>
      </c>
      <c r="C243" s="58">
        <v>130601104</v>
      </c>
      <c r="D243" s="57" t="s">
        <v>213</v>
      </c>
      <c r="E243" s="58" t="s">
        <v>320</v>
      </c>
      <c r="F243" s="43">
        <v>0</v>
      </c>
      <c r="G243" s="58">
        <v>640600001</v>
      </c>
      <c r="H243" s="58">
        <v>510306001</v>
      </c>
    </row>
    <row r="244" spans="1:8" ht="16.5" customHeight="1" x14ac:dyDescent="0.3">
      <c r="A244" s="45" t="b">
        <v>1</v>
      </c>
      <c r="B244" s="58" t="s">
        <v>321</v>
      </c>
      <c r="C244" s="58">
        <v>130601105</v>
      </c>
      <c r="D244" s="57" t="s">
        <v>213</v>
      </c>
      <c r="E244" s="58" t="s">
        <v>322</v>
      </c>
      <c r="F244" s="43">
        <v>0</v>
      </c>
      <c r="G244" s="58">
        <v>640600001</v>
      </c>
      <c r="H244" s="58">
        <v>510306001</v>
      </c>
    </row>
    <row r="245" spans="1:8" ht="16.5" customHeight="1" x14ac:dyDescent="0.3">
      <c r="A245" s="45" t="b">
        <v>1</v>
      </c>
      <c r="B245" s="58" t="s">
        <v>323</v>
      </c>
      <c r="C245" s="58">
        <v>130601201</v>
      </c>
      <c r="D245" s="57" t="s">
        <v>213</v>
      </c>
      <c r="E245" s="58" t="s">
        <v>324</v>
      </c>
      <c r="F245" s="43">
        <v>0</v>
      </c>
      <c r="G245" s="58">
        <v>640600001</v>
      </c>
      <c r="H245" s="58">
        <v>510306001</v>
      </c>
    </row>
    <row r="246" spans="1:8" ht="16.5" customHeight="1" x14ac:dyDescent="0.3">
      <c r="A246" s="45" t="b">
        <v>1</v>
      </c>
      <c r="B246" s="58" t="s">
        <v>325</v>
      </c>
      <c r="C246" s="58">
        <v>130601202</v>
      </c>
      <c r="D246" s="57" t="s">
        <v>213</v>
      </c>
      <c r="E246" s="58" t="s">
        <v>326</v>
      </c>
      <c r="F246" s="43">
        <v>0</v>
      </c>
      <c r="G246" s="58">
        <v>640600001</v>
      </c>
      <c r="H246" s="58">
        <v>510306001</v>
      </c>
    </row>
    <row r="247" spans="1:8" ht="16.5" customHeight="1" x14ac:dyDescent="0.3">
      <c r="A247" s="45" t="b">
        <v>1</v>
      </c>
      <c r="B247" s="58" t="s">
        <v>327</v>
      </c>
      <c r="C247" s="58">
        <v>130601203</v>
      </c>
      <c r="D247" s="57" t="s">
        <v>213</v>
      </c>
      <c r="E247" s="58" t="s">
        <v>328</v>
      </c>
      <c r="F247" s="43">
        <v>0</v>
      </c>
      <c r="G247" s="58">
        <v>640600001</v>
      </c>
      <c r="H247" s="58">
        <v>510306001</v>
      </c>
    </row>
    <row r="248" spans="1:8" ht="16.5" customHeight="1" x14ac:dyDescent="0.3">
      <c r="A248" s="45" t="b">
        <v>1</v>
      </c>
      <c r="B248" s="58" t="s">
        <v>329</v>
      </c>
      <c r="C248" s="58">
        <v>130601204</v>
      </c>
      <c r="D248" s="57" t="s">
        <v>213</v>
      </c>
      <c r="E248" s="58" t="s">
        <v>330</v>
      </c>
      <c r="F248" s="43">
        <v>0</v>
      </c>
      <c r="G248" s="58">
        <v>640600001</v>
      </c>
      <c r="H248" s="58">
        <v>510306001</v>
      </c>
    </row>
    <row r="249" spans="1:8" ht="16.5" customHeight="1" x14ac:dyDescent="0.3">
      <c r="A249" s="45" t="b">
        <v>1</v>
      </c>
      <c r="B249" s="58" t="s">
        <v>331</v>
      </c>
      <c r="C249" s="58">
        <v>130601205</v>
      </c>
      <c r="D249" s="57" t="s">
        <v>213</v>
      </c>
      <c r="E249" s="58" t="s">
        <v>332</v>
      </c>
      <c r="F249" s="43">
        <v>0</v>
      </c>
      <c r="G249" s="58">
        <v>640600001</v>
      </c>
      <c r="H249" s="58">
        <v>510306001</v>
      </c>
    </row>
    <row r="250" spans="1:8" ht="16.5" customHeight="1" x14ac:dyDescent="0.3">
      <c r="A250" s="45" t="b">
        <v>1</v>
      </c>
      <c r="B250" s="58" t="s">
        <v>333</v>
      </c>
      <c r="C250" s="58">
        <v>130601301</v>
      </c>
      <c r="D250" s="57" t="s">
        <v>213</v>
      </c>
      <c r="E250" s="58" t="s">
        <v>334</v>
      </c>
      <c r="F250" s="43">
        <v>0</v>
      </c>
      <c r="G250" s="58">
        <v>640600001</v>
      </c>
      <c r="H250" s="58">
        <v>510306001</v>
      </c>
    </row>
    <row r="251" spans="1:8" ht="16.5" customHeight="1" x14ac:dyDescent="0.3">
      <c r="A251" s="45" t="b">
        <v>1</v>
      </c>
      <c r="B251" s="58" t="s">
        <v>335</v>
      </c>
      <c r="C251" s="58">
        <v>130601302</v>
      </c>
      <c r="D251" s="57" t="s">
        <v>213</v>
      </c>
      <c r="E251" s="58" t="s">
        <v>336</v>
      </c>
      <c r="F251" s="43">
        <v>0</v>
      </c>
      <c r="G251" s="58">
        <v>640600001</v>
      </c>
      <c r="H251" s="58">
        <v>510306001</v>
      </c>
    </row>
    <row r="252" spans="1:8" ht="16.5" customHeight="1" x14ac:dyDescent="0.3">
      <c r="A252" s="45" t="b">
        <v>1</v>
      </c>
      <c r="B252" s="58" t="s">
        <v>337</v>
      </c>
      <c r="C252" s="58">
        <v>130601303</v>
      </c>
      <c r="D252" s="57" t="s">
        <v>213</v>
      </c>
      <c r="E252" s="58" t="s">
        <v>338</v>
      </c>
      <c r="F252" s="43">
        <v>0</v>
      </c>
      <c r="G252" s="58">
        <v>640600001</v>
      </c>
      <c r="H252" s="58">
        <v>510306001</v>
      </c>
    </row>
    <row r="253" spans="1:8" ht="16.5" customHeight="1" x14ac:dyDescent="0.3">
      <c r="A253" s="45" t="b">
        <v>1</v>
      </c>
      <c r="B253" s="58" t="s">
        <v>339</v>
      </c>
      <c r="C253" s="58">
        <v>130601304</v>
      </c>
      <c r="D253" s="57" t="s">
        <v>213</v>
      </c>
      <c r="E253" s="58" t="s">
        <v>340</v>
      </c>
      <c r="F253" s="43">
        <v>0</v>
      </c>
      <c r="G253" s="58">
        <v>640600001</v>
      </c>
      <c r="H253" s="58">
        <v>510306001</v>
      </c>
    </row>
    <row r="254" spans="1:8" ht="16.5" customHeight="1" x14ac:dyDescent="0.3">
      <c r="A254" s="45" t="b">
        <v>1</v>
      </c>
      <c r="B254" s="58" t="s">
        <v>341</v>
      </c>
      <c r="C254" s="58">
        <v>130601305</v>
      </c>
      <c r="D254" s="57" t="s">
        <v>213</v>
      </c>
      <c r="E254" s="58" t="s">
        <v>342</v>
      </c>
      <c r="F254" s="43">
        <v>0</v>
      </c>
      <c r="G254" s="58">
        <v>640600001</v>
      </c>
      <c r="H254" s="58">
        <v>510306001</v>
      </c>
    </row>
    <row r="255" spans="1:8" ht="16.5" customHeight="1" x14ac:dyDescent="0.3">
      <c r="A255" s="45" t="b">
        <v>1</v>
      </c>
      <c r="B255" s="58" t="s">
        <v>343</v>
      </c>
      <c r="C255" s="58">
        <v>130601401</v>
      </c>
      <c r="D255" s="57" t="s">
        <v>213</v>
      </c>
      <c r="E255" s="58" t="s">
        <v>344</v>
      </c>
      <c r="F255" s="43">
        <v>0</v>
      </c>
      <c r="G255" s="58">
        <v>640600001</v>
      </c>
      <c r="H255" s="58">
        <v>510306001</v>
      </c>
    </row>
    <row r="256" spans="1:8" ht="16.5" customHeight="1" x14ac:dyDescent="0.3">
      <c r="A256" s="45" t="b">
        <v>1</v>
      </c>
      <c r="B256" s="58" t="s">
        <v>345</v>
      </c>
      <c r="C256" s="58">
        <v>130601402</v>
      </c>
      <c r="D256" s="57" t="s">
        <v>213</v>
      </c>
      <c r="E256" s="58" t="s">
        <v>346</v>
      </c>
      <c r="F256" s="43">
        <v>0</v>
      </c>
      <c r="G256" s="58">
        <v>640600001</v>
      </c>
      <c r="H256" s="58">
        <v>510306001</v>
      </c>
    </row>
    <row r="257" spans="1:8" ht="16.5" customHeight="1" x14ac:dyDescent="0.3">
      <c r="A257" s="45" t="b">
        <v>1</v>
      </c>
      <c r="B257" s="58" t="s">
        <v>347</v>
      </c>
      <c r="C257" s="58">
        <v>130601403</v>
      </c>
      <c r="D257" s="57" t="s">
        <v>213</v>
      </c>
      <c r="E257" s="58" t="s">
        <v>348</v>
      </c>
      <c r="F257" s="43">
        <v>0</v>
      </c>
      <c r="G257" s="58">
        <v>640600001</v>
      </c>
      <c r="H257" s="58">
        <v>510306001</v>
      </c>
    </row>
    <row r="258" spans="1:8" ht="16.5" customHeight="1" x14ac:dyDescent="0.3">
      <c r="A258" s="45" t="b">
        <v>1</v>
      </c>
      <c r="B258" s="58" t="s">
        <v>349</v>
      </c>
      <c r="C258" s="58">
        <v>130601404</v>
      </c>
      <c r="D258" s="57" t="s">
        <v>213</v>
      </c>
      <c r="E258" s="58" t="s">
        <v>350</v>
      </c>
      <c r="F258" s="43">
        <v>0</v>
      </c>
      <c r="G258" s="58">
        <v>640600001</v>
      </c>
      <c r="H258" s="58">
        <v>510306001</v>
      </c>
    </row>
    <row r="259" spans="1:8" ht="16.5" customHeight="1" x14ac:dyDescent="0.3">
      <c r="A259" s="45" t="b">
        <v>1</v>
      </c>
      <c r="B259" s="58" t="s">
        <v>351</v>
      </c>
      <c r="C259" s="58">
        <v>130601405</v>
      </c>
      <c r="D259" s="57" t="s">
        <v>213</v>
      </c>
      <c r="E259" s="58" t="s">
        <v>352</v>
      </c>
      <c r="F259" s="43">
        <v>0</v>
      </c>
      <c r="G259" s="58">
        <v>640600001</v>
      </c>
      <c r="H259" s="58">
        <v>510306001</v>
      </c>
    </row>
    <row r="260" spans="1:8" ht="16.5" customHeight="1" x14ac:dyDescent="0.3">
      <c r="A260" s="45" t="b">
        <v>1</v>
      </c>
      <c r="B260" s="58" t="s">
        <v>353</v>
      </c>
      <c r="C260" s="58">
        <v>130601501</v>
      </c>
      <c r="D260" s="57" t="s">
        <v>213</v>
      </c>
      <c r="E260" s="58" t="s">
        <v>354</v>
      </c>
      <c r="F260" s="43">
        <v>0</v>
      </c>
      <c r="G260" s="58">
        <v>640600001</v>
      </c>
      <c r="H260" s="58">
        <v>510306001</v>
      </c>
    </row>
    <row r="261" spans="1:8" ht="16.5" customHeight="1" x14ac:dyDescent="0.3">
      <c r="A261" s="45" t="b">
        <v>1</v>
      </c>
      <c r="B261" s="58" t="s">
        <v>355</v>
      </c>
      <c r="C261" s="58">
        <v>130601502</v>
      </c>
      <c r="D261" s="57" t="s">
        <v>213</v>
      </c>
      <c r="E261" s="58" t="s">
        <v>356</v>
      </c>
      <c r="F261" s="43">
        <v>0</v>
      </c>
      <c r="G261" s="58">
        <v>640600001</v>
      </c>
      <c r="H261" s="58">
        <v>510306001</v>
      </c>
    </row>
    <row r="262" spans="1:8" ht="16.5" customHeight="1" x14ac:dyDescent="0.3">
      <c r="A262" s="45" t="b">
        <v>1</v>
      </c>
      <c r="B262" s="58" t="s">
        <v>357</v>
      </c>
      <c r="C262" s="58">
        <v>130601503</v>
      </c>
      <c r="D262" s="57" t="s">
        <v>213</v>
      </c>
      <c r="E262" s="58" t="s">
        <v>358</v>
      </c>
      <c r="F262" s="43">
        <v>0</v>
      </c>
      <c r="G262" s="58">
        <v>640600001</v>
      </c>
      <c r="H262" s="58">
        <v>510306001</v>
      </c>
    </row>
    <row r="263" spans="1:8" ht="16.5" customHeight="1" x14ac:dyDescent="0.3">
      <c r="A263" s="45" t="b">
        <v>1</v>
      </c>
      <c r="B263" s="58" t="s">
        <v>359</v>
      </c>
      <c r="C263" s="58">
        <v>130601504</v>
      </c>
      <c r="D263" s="57" t="s">
        <v>213</v>
      </c>
      <c r="E263" s="58" t="s">
        <v>360</v>
      </c>
      <c r="F263" s="43">
        <v>0</v>
      </c>
      <c r="G263" s="58">
        <v>640600001</v>
      </c>
      <c r="H263" s="58">
        <v>510306001</v>
      </c>
    </row>
    <row r="264" spans="1:8" ht="16.5" customHeight="1" x14ac:dyDescent="0.3">
      <c r="A264" s="45" t="b">
        <v>1</v>
      </c>
      <c r="B264" s="58" t="s">
        <v>361</v>
      </c>
      <c r="C264" s="58">
        <v>130601505</v>
      </c>
      <c r="D264" s="57" t="s">
        <v>213</v>
      </c>
      <c r="E264" s="58" t="s">
        <v>362</v>
      </c>
      <c r="F264" s="43">
        <v>0</v>
      </c>
      <c r="G264" s="58">
        <v>640600001</v>
      </c>
      <c r="H264" s="58">
        <v>510306001</v>
      </c>
    </row>
    <row r="265" spans="1:8" ht="16.5" customHeight="1" x14ac:dyDescent="0.3">
      <c r="A265" s="45" t="b">
        <v>1</v>
      </c>
      <c r="B265" s="58" t="s">
        <v>363</v>
      </c>
      <c r="C265" s="58">
        <v>130601601</v>
      </c>
      <c r="D265" s="57" t="s">
        <v>213</v>
      </c>
      <c r="E265" s="58" t="s">
        <v>364</v>
      </c>
      <c r="F265" s="43">
        <v>0</v>
      </c>
      <c r="G265" s="58">
        <v>640600001</v>
      </c>
      <c r="H265" s="58">
        <v>510306001</v>
      </c>
    </row>
    <row r="266" spans="1:8" ht="16.5" customHeight="1" x14ac:dyDescent="0.3">
      <c r="A266" s="45" t="b">
        <v>1</v>
      </c>
      <c r="B266" s="58" t="s">
        <v>365</v>
      </c>
      <c r="C266" s="58">
        <v>130601602</v>
      </c>
      <c r="D266" s="57" t="s">
        <v>213</v>
      </c>
      <c r="E266" s="58" t="s">
        <v>366</v>
      </c>
      <c r="F266" s="43">
        <v>0</v>
      </c>
      <c r="G266" s="58">
        <v>640600001</v>
      </c>
      <c r="H266" s="58">
        <v>510306001</v>
      </c>
    </row>
    <row r="267" spans="1:8" ht="16.5" customHeight="1" x14ac:dyDescent="0.3">
      <c r="A267" s="45" t="b">
        <v>1</v>
      </c>
      <c r="B267" s="58" t="s">
        <v>367</v>
      </c>
      <c r="C267" s="58">
        <v>130601603</v>
      </c>
      <c r="D267" s="57" t="s">
        <v>213</v>
      </c>
      <c r="E267" s="58" t="s">
        <v>368</v>
      </c>
      <c r="F267" s="43">
        <v>0</v>
      </c>
      <c r="G267" s="58">
        <v>640600001</v>
      </c>
      <c r="H267" s="58">
        <v>510306001</v>
      </c>
    </row>
    <row r="268" spans="1:8" ht="16.5" customHeight="1" x14ac:dyDescent="0.3">
      <c r="A268" s="45" t="b">
        <v>1</v>
      </c>
      <c r="B268" s="58" t="s">
        <v>369</v>
      </c>
      <c r="C268" s="58">
        <v>130601604</v>
      </c>
      <c r="D268" s="57" t="s">
        <v>213</v>
      </c>
      <c r="E268" s="58" t="s">
        <v>370</v>
      </c>
      <c r="F268" s="43">
        <v>0</v>
      </c>
      <c r="G268" s="58">
        <v>640600001</v>
      </c>
      <c r="H268" s="58">
        <v>510306001</v>
      </c>
    </row>
    <row r="269" spans="1:8" ht="16.5" customHeight="1" x14ac:dyDescent="0.3">
      <c r="A269" s="45" t="b">
        <v>1</v>
      </c>
      <c r="B269" s="58" t="s">
        <v>371</v>
      </c>
      <c r="C269" s="58">
        <v>130601605</v>
      </c>
      <c r="D269" s="57" t="s">
        <v>213</v>
      </c>
      <c r="E269" s="58" t="s">
        <v>372</v>
      </c>
      <c r="F269" s="43">
        <v>0</v>
      </c>
      <c r="G269" s="58">
        <v>640600001</v>
      </c>
      <c r="H269" s="58">
        <v>510306001</v>
      </c>
    </row>
    <row r="270" spans="1:8" ht="16.5" customHeight="1" x14ac:dyDescent="0.3">
      <c r="A270" s="45" t="b">
        <v>1</v>
      </c>
      <c r="B270" s="58" t="s">
        <v>373</v>
      </c>
      <c r="C270" s="58">
        <v>130601701</v>
      </c>
      <c r="D270" s="57" t="s">
        <v>213</v>
      </c>
      <c r="E270" s="58" t="s">
        <v>374</v>
      </c>
      <c r="F270" s="43">
        <v>0</v>
      </c>
      <c r="G270" s="58">
        <v>640600001</v>
      </c>
      <c r="H270" s="58">
        <v>510306001</v>
      </c>
    </row>
    <row r="271" spans="1:8" ht="16.5" customHeight="1" x14ac:dyDescent="0.3">
      <c r="A271" s="45" t="b">
        <v>1</v>
      </c>
      <c r="B271" s="58" t="s">
        <v>375</v>
      </c>
      <c r="C271" s="58">
        <v>130601702</v>
      </c>
      <c r="D271" s="57" t="s">
        <v>213</v>
      </c>
      <c r="E271" s="58" t="s">
        <v>376</v>
      </c>
      <c r="F271" s="43">
        <v>0</v>
      </c>
      <c r="G271" s="58">
        <v>640600001</v>
      </c>
      <c r="H271" s="58">
        <v>510306001</v>
      </c>
    </row>
    <row r="272" spans="1:8" ht="16.5" customHeight="1" x14ac:dyDescent="0.3">
      <c r="A272" s="45" t="b">
        <v>1</v>
      </c>
      <c r="B272" s="58" t="s">
        <v>377</v>
      </c>
      <c r="C272" s="58">
        <v>130601703</v>
      </c>
      <c r="D272" s="57" t="s">
        <v>213</v>
      </c>
      <c r="E272" s="58" t="s">
        <v>378</v>
      </c>
      <c r="F272" s="43">
        <v>0</v>
      </c>
      <c r="G272" s="58">
        <v>640600001</v>
      </c>
      <c r="H272" s="58">
        <v>510306001</v>
      </c>
    </row>
    <row r="273" spans="1:8" ht="16.5" customHeight="1" x14ac:dyDescent="0.3">
      <c r="A273" s="45" t="b">
        <v>1</v>
      </c>
      <c r="B273" s="58" t="s">
        <v>379</v>
      </c>
      <c r="C273" s="58">
        <v>130601704</v>
      </c>
      <c r="D273" s="57" t="s">
        <v>213</v>
      </c>
      <c r="E273" s="58" t="s">
        <v>380</v>
      </c>
      <c r="F273" s="43">
        <v>0</v>
      </c>
      <c r="G273" s="58">
        <v>640600001</v>
      </c>
      <c r="H273" s="58">
        <v>510306001</v>
      </c>
    </row>
    <row r="274" spans="1:8" ht="16.5" customHeight="1" x14ac:dyDescent="0.3">
      <c r="A274" s="45" t="b">
        <v>1</v>
      </c>
      <c r="B274" s="58" t="s">
        <v>381</v>
      </c>
      <c r="C274" s="58">
        <v>130601705</v>
      </c>
      <c r="D274" s="57" t="s">
        <v>213</v>
      </c>
      <c r="E274" s="58" t="s">
        <v>382</v>
      </c>
      <c r="F274" s="43">
        <v>0</v>
      </c>
      <c r="G274" s="58">
        <v>640600001</v>
      </c>
      <c r="H274" s="58">
        <v>510306001</v>
      </c>
    </row>
    <row r="275" spans="1:8" ht="16.5" customHeight="1" x14ac:dyDescent="0.3">
      <c r="A275" s="45" t="b">
        <v>1</v>
      </c>
      <c r="B275" s="58" t="s">
        <v>383</v>
      </c>
      <c r="C275" s="58">
        <v>130601801</v>
      </c>
      <c r="D275" s="57" t="s">
        <v>213</v>
      </c>
      <c r="E275" s="58" t="s">
        <v>384</v>
      </c>
      <c r="F275" s="43">
        <v>0</v>
      </c>
      <c r="G275" s="58">
        <v>640600001</v>
      </c>
      <c r="H275" s="58">
        <v>510306001</v>
      </c>
    </row>
    <row r="276" spans="1:8" ht="16.5" customHeight="1" x14ac:dyDescent="0.3">
      <c r="A276" s="45" t="b">
        <v>1</v>
      </c>
      <c r="B276" s="58" t="s">
        <v>385</v>
      </c>
      <c r="C276" s="58">
        <v>130601802</v>
      </c>
      <c r="D276" s="57" t="s">
        <v>213</v>
      </c>
      <c r="E276" s="58" t="s">
        <v>386</v>
      </c>
      <c r="F276" s="43">
        <v>0</v>
      </c>
      <c r="G276" s="58">
        <v>640600001</v>
      </c>
      <c r="H276" s="58">
        <v>510306001</v>
      </c>
    </row>
    <row r="277" spans="1:8" ht="16.5" customHeight="1" x14ac:dyDescent="0.3">
      <c r="A277" s="45" t="b">
        <v>1</v>
      </c>
      <c r="B277" s="58" t="s">
        <v>387</v>
      </c>
      <c r="C277" s="58">
        <v>130601803</v>
      </c>
      <c r="D277" s="57" t="s">
        <v>213</v>
      </c>
      <c r="E277" s="58" t="s">
        <v>388</v>
      </c>
      <c r="F277" s="43">
        <v>0</v>
      </c>
      <c r="G277" s="58">
        <v>640600001</v>
      </c>
      <c r="H277" s="58">
        <v>510306001</v>
      </c>
    </row>
    <row r="278" spans="1:8" ht="16.5" customHeight="1" x14ac:dyDescent="0.3">
      <c r="A278" s="45" t="b">
        <v>1</v>
      </c>
      <c r="B278" s="58" t="s">
        <v>389</v>
      </c>
      <c r="C278" s="58">
        <v>130601804</v>
      </c>
      <c r="D278" s="57" t="s">
        <v>213</v>
      </c>
      <c r="E278" s="58" t="s">
        <v>390</v>
      </c>
      <c r="F278" s="43">
        <v>0</v>
      </c>
      <c r="G278" s="58">
        <v>640600001</v>
      </c>
      <c r="H278" s="58">
        <v>510306001</v>
      </c>
    </row>
    <row r="279" spans="1:8" ht="16.5" customHeight="1" x14ac:dyDescent="0.3">
      <c r="A279" s="45" t="b">
        <v>1</v>
      </c>
      <c r="B279" s="58" t="s">
        <v>391</v>
      </c>
      <c r="C279" s="58">
        <v>130601805</v>
      </c>
      <c r="D279" s="57" t="s">
        <v>213</v>
      </c>
      <c r="E279" s="58" t="s">
        <v>392</v>
      </c>
      <c r="F279" s="43">
        <v>0</v>
      </c>
      <c r="G279" s="58">
        <v>640600001</v>
      </c>
      <c r="H279" s="58">
        <v>510306001</v>
      </c>
    </row>
    <row r="280" spans="1:8" ht="16.5" customHeight="1" x14ac:dyDescent="0.3">
      <c r="A280" s="45" t="b">
        <v>1</v>
      </c>
      <c r="B280" s="58" t="s">
        <v>393</v>
      </c>
      <c r="C280" s="58">
        <v>130601901</v>
      </c>
      <c r="D280" s="57" t="s">
        <v>213</v>
      </c>
      <c r="E280" s="58" t="s">
        <v>394</v>
      </c>
      <c r="F280" s="43">
        <v>0</v>
      </c>
      <c r="G280" s="58">
        <v>640600001</v>
      </c>
      <c r="H280" s="58">
        <v>510306001</v>
      </c>
    </row>
    <row r="281" spans="1:8" ht="16.5" customHeight="1" x14ac:dyDescent="0.3">
      <c r="A281" s="45" t="b">
        <v>1</v>
      </c>
      <c r="B281" s="58" t="s">
        <v>395</v>
      </c>
      <c r="C281" s="58">
        <v>130601902</v>
      </c>
      <c r="D281" s="57" t="s">
        <v>213</v>
      </c>
      <c r="E281" s="58" t="s">
        <v>396</v>
      </c>
      <c r="F281" s="43">
        <v>0</v>
      </c>
      <c r="G281" s="58">
        <v>640600001</v>
      </c>
      <c r="H281" s="58">
        <v>510306001</v>
      </c>
    </row>
    <row r="282" spans="1:8" ht="16.5" customHeight="1" x14ac:dyDescent="0.3">
      <c r="A282" s="45" t="b">
        <v>1</v>
      </c>
      <c r="B282" s="58" t="s">
        <v>397</v>
      </c>
      <c r="C282" s="58">
        <v>130601903</v>
      </c>
      <c r="D282" s="57" t="s">
        <v>213</v>
      </c>
      <c r="E282" s="58" t="s">
        <v>398</v>
      </c>
      <c r="F282" s="43">
        <v>0</v>
      </c>
      <c r="G282" s="58">
        <v>640600001</v>
      </c>
      <c r="H282" s="58">
        <v>510306001</v>
      </c>
    </row>
    <row r="283" spans="1:8" ht="16.5" customHeight="1" x14ac:dyDescent="0.3">
      <c r="A283" s="45" t="b">
        <v>1</v>
      </c>
      <c r="B283" s="58" t="s">
        <v>399</v>
      </c>
      <c r="C283" s="58">
        <v>130601904</v>
      </c>
      <c r="D283" s="57" t="s">
        <v>213</v>
      </c>
      <c r="E283" s="58" t="s">
        <v>400</v>
      </c>
      <c r="F283" s="43">
        <v>0</v>
      </c>
      <c r="G283" s="58">
        <v>640600001</v>
      </c>
      <c r="H283" s="58">
        <v>510306001</v>
      </c>
    </row>
    <row r="284" spans="1:8" ht="16.5" customHeight="1" x14ac:dyDescent="0.3">
      <c r="A284" s="45" t="b">
        <v>1</v>
      </c>
      <c r="B284" s="58" t="s">
        <v>401</v>
      </c>
      <c r="C284" s="58">
        <v>130601905</v>
      </c>
      <c r="D284" s="57" t="s">
        <v>213</v>
      </c>
      <c r="E284" s="58" t="s">
        <v>402</v>
      </c>
      <c r="F284" s="43">
        <v>0</v>
      </c>
      <c r="G284" s="58">
        <v>640600001</v>
      </c>
      <c r="H284" s="58">
        <v>510306001</v>
      </c>
    </row>
    <row r="285" spans="1:8" ht="16.5" customHeight="1" x14ac:dyDescent="0.3">
      <c r="A285" s="45" t="b">
        <v>1</v>
      </c>
      <c r="B285" s="58" t="s">
        <v>403</v>
      </c>
      <c r="C285" s="58">
        <v>130602001</v>
      </c>
      <c r="D285" s="57" t="s">
        <v>213</v>
      </c>
      <c r="E285" s="58" t="s">
        <v>404</v>
      </c>
      <c r="F285" s="43">
        <v>0</v>
      </c>
      <c r="G285" s="58">
        <v>640600001</v>
      </c>
      <c r="H285" s="58">
        <v>510306001</v>
      </c>
    </row>
    <row r="286" spans="1:8" ht="16.5" customHeight="1" x14ac:dyDescent="0.3">
      <c r="A286" s="45" t="b">
        <v>1</v>
      </c>
      <c r="B286" s="58" t="s">
        <v>405</v>
      </c>
      <c r="C286" s="58">
        <v>130602002</v>
      </c>
      <c r="D286" s="57" t="s">
        <v>213</v>
      </c>
      <c r="E286" s="58" t="s">
        <v>406</v>
      </c>
      <c r="F286" s="43">
        <v>0</v>
      </c>
      <c r="G286" s="58">
        <v>640600001</v>
      </c>
      <c r="H286" s="58">
        <v>510306001</v>
      </c>
    </row>
    <row r="287" spans="1:8" ht="16.5" customHeight="1" x14ac:dyDescent="0.3">
      <c r="A287" s="45" t="b">
        <v>1</v>
      </c>
      <c r="B287" s="58" t="s">
        <v>407</v>
      </c>
      <c r="C287" s="58">
        <v>130602003</v>
      </c>
      <c r="D287" s="57" t="s">
        <v>213</v>
      </c>
      <c r="E287" s="58" t="s">
        <v>408</v>
      </c>
      <c r="F287" s="43">
        <v>0</v>
      </c>
      <c r="G287" s="58">
        <v>640600001</v>
      </c>
      <c r="H287" s="58">
        <v>510306001</v>
      </c>
    </row>
    <row r="288" spans="1:8" ht="16.5" customHeight="1" x14ac:dyDescent="0.3">
      <c r="A288" s="45" t="b">
        <v>1</v>
      </c>
      <c r="B288" s="58" t="s">
        <v>409</v>
      </c>
      <c r="C288" s="58">
        <v>130602004</v>
      </c>
      <c r="D288" s="57" t="s">
        <v>213</v>
      </c>
      <c r="E288" s="58" t="s">
        <v>410</v>
      </c>
      <c r="F288" s="43">
        <v>0</v>
      </c>
      <c r="G288" s="58">
        <v>640600001</v>
      </c>
      <c r="H288" s="58">
        <v>510306001</v>
      </c>
    </row>
    <row r="289" spans="1:8" ht="16.5" customHeight="1" x14ac:dyDescent="0.3">
      <c r="A289" s="45" t="b">
        <v>1</v>
      </c>
      <c r="B289" s="58" t="s">
        <v>411</v>
      </c>
      <c r="C289" s="58">
        <v>130602005</v>
      </c>
      <c r="D289" s="57" t="s">
        <v>213</v>
      </c>
      <c r="E289" s="58" t="s">
        <v>412</v>
      </c>
      <c r="F289" s="43">
        <v>0</v>
      </c>
      <c r="G289" s="58">
        <v>640600001</v>
      </c>
      <c r="H289" s="58">
        <v>510306001</v>
      </c>
    </row>
    <row r="290" spans="1:8" ht="16.5" customHeight="1" x14ac:dyDescent="0.3">
      <c r="A290" s="45" t="b">
        <v>1</v>
      </c>
      <c r="B290" s="58" t="s">
        <v>413</v>
      </c>
      <c r="C290" s="58">
        <v>130602101</v>
      </c>
      <c r="D290" s="57" t="s">
        <v>213</v>
      </c>
      <c r="E290" s="58" t="s">
        <v>414</v>
      </c>
      <c r="F290" s="43">
        <v>0</v>
      </c>
      <c r="G290" s="58">
        <v>640600001</v>
      </c>
      <c r="H290" s="58">
        <v>510306001</v>
      </c>
    </row>
    <row r="291" spans="1:8" ht="16.5" customHeight="1" x14ac:dyDescent="0.3">
      <c r="A291" s="45" t="b">
        <v>1</v>
      </c>
      <c r="B291" s="58" t="s">
        <v>415</v>
      </c>
      <c r="C291" s="58">
        <v>130602102</v>
      </c>
      <c r="D291" s="57" t="s">
        <v>213</v>
      </c>
      <c r="E291" s="58" t="s">
        <v>416</v>
      </c>
      <c r="F291" s="43">
        <v>0</v>
      </c>
      <c r="G291" s="58">
        <v>640600001</v>
      </c>
      <c r="H291" s="58">
        <v>510306001</v>
      </c>
    </row>
    <row r="292" spans="1:8" ht="16.5" customHeight="1" x14ac:dyDescent="0.3">
      <c r="A292" s="45" t="b">
        <v>1</v>
      </c>
      <c r="B292" s="58" t="s">
        <v>417</v>
      </c>
      <c r="C292" s="58">
        <v>130602103</v>
      </c>
      <c r="D292" s="57" t="s">
        <v>213</v>
      </c>
      <c r="E292" s="58" t="s">
        <v>418</v>
      </c>
      <c r="F292" s="43">
        <v>0</v>
      </c>
      <c r="G292" s="58">
        <v>640600001</v>
      </c>
      <c r="H292" s="58">
        <v>510306001</v>
      </c>
    </row>
    <row r="293" spans="1:8" ht="16.5" customHeight="1" x14ac:dyDescent="0.3">
      <c r="A293" s="45" t="b">
        <v>1</v>
      </c>
      <c r="B293" s="58" t="s">
        <v>419</v>
      </c>
      <c r="C293" s="58">
        <v>130602104</v>
      </c>
      <c r="D293" s="57" t="s">
        <v>213</v>
      </c>
      <c r="E293" s="58" t="s">
        <v>420</v>
      </c>
      <c r="F293" s="43">
        <v>0</v>
      </c>
      <c r="G293" s="58">
        <v>640600001</v>
      </c>
      <c r="H293" s="58">
        <v>510306001</v>
      </c>
    </row>
    <row r="294" spans="1:8" ht="16.5" customHeight="1" x14ac:dyDescent="0.3">
      <c r="A294" s="45" t="b">
        <v>1</v>
      </c>
      <c r="B294" s="58" t="s">
        <v>421</v>
      </c>
      <c r="C294" s="58">
        <v>130602105</v>
      </c>
      <c r="D294" s="57" t="s">
        <v>213</v>
      </c>
      <c r="E294" s="58" t="s">
        <v>422</v>
      </c>
      <c r="F294" s="43">
        <v>0</v>
      </c>
      <c r="G294" s="58">
        <v>640600001</v>
      </c>
      <c r="H294" s="58">
        <v>510306001</v>
      </c>
    </row>
    <row r="295" spans="1:8" ht="16.5" customHeight="1" x14ac:dyDescent="0.3">
      <c r="A295" s="45" t="b">
        <v>1</v>
      </c>
      <c r="B295" s="58" t="s">
        <v>423</v>
      </c>
      <c r="C295" s="58">
        <v>130602201</v>
      </c>
      <c r="D295" s="57" t="s">
        <v>213</v>
      </c>
      <c r="E295" s="58" t="s">
        <v>424</v>
      </c>
      <c r="F295" s="43">
        <v>0</v>
      </c>
      <c r="G295" s="58">
        <v>640600001</v>
      </c>
      <c r="H295" s="58">
        <v>510306001</v>
      </c>
    </row>
    <row r="296" spans="1:8" ht="16.5" customHeight="1" x14ac:dyDescent="0.3">
      <c r="A296" s="45" t="b">
        <v>1</v>
      </c>
      <c r="B296" s="58" t="s">
        <v>425</v>
      </c>
      <c r="C296" s="58">
        <v>130602202</v>
      </c>
      <c r="D296" s="57" t="s">
        <v>213</v>
      </c>
      <c r="E296" s="58" t="s">
        <v>426</v>
      </c>
      <c r="F296" s="43">
        <v>0</v>
      </c>
      <c r="G296" s="58">
        <v>640600001</v>
      </c>
      <c r="H296" s="58">
        <v>510306001</v>
      </c>
    </row>
    <row r="297" spans="1:8" ht="16.5" customHeight="1" x14ac:dyDescent="0.3">
      <c r="A297" s="45" t="b">
        <v>1</v>
      </c>
      <c r="B297" s="58" t="s">
        <v>427</v>
      </c>
      <c r="C297" s="58">
        <v>130602203</v>
      </c>
      <c r="D297" s="57" t="s">
        <v>213</v>
      </c>
      <c r="E297" s="58" t="s">
        <v>428</v>
      </c>
      <c r="F297" s="43">
        <v>0</v>
      </c>
      <c r="G297" s="58">
        <v>640600001</v>
      </c>
      <c r="H297" s="58">
        <v>510306001</v>
      </c>
    </row>
    <row r="298" spans="1:8" ht="16.5" customHeight="1" x14ac:dyDescent="0.3">
      <c r="A298" s="45" t="b">
        <v>1</v>
      </c>
      <c r="B298" s="58" t="s">
        <v>429</v>
      </c>
      <c r="C298" s="58">
        <v>130602204</v>
      </c>
      <c r="D298" s="57" t="s">
        <v>213</v>
      </c>
      <c r="E298" s="58" t="s">
        <v>430</v>
      </c>
      <c r="F298" s="43">
        <v>0</v>
      </c>
      <c r="G298" s="58">
        <v>640600001</v>
      </c>
      <c r="H298" s="58">
        <v>510306001</v>
      </c>
    </row>
    <row r="299" spans="1:8" ht="16.5" customHeight="1" x14ac:dyDescent="0.3">
      <c r="A299" s="45" t="b">
        <v>1</v>
      </c>
      <c r="B299" s="58" t="s">
        <v>431</v>
      </c>
      <c r="C299" s="58">
        <v>130602205</v>
      </c>
      <c r="D299" s="57" t="s">
        <v>213</v>
      </c>
      <c r="E299" s="58" t="s">
        <v>432</v>
      </c>
      <c r="F299" s="43">
        <v>0</v>
      </c>
      <c r="G299" s="58">
        <v>640600001</v>
      </c>
      <c r="H299" s="58">
        <v>510306001</v>
      </c>
    </row>
    <row r="300" spans="1:8" ht="16.5" customHeight="1" x14ac:dyDescent="0.3">
      <c r="A300" s="45" t="b">
        <v>1</v>
      </c>
      <c r="B300" s="58" t="s">
        <v>433</v>
      </c>
      <c r="C300" s="58">
        <v>130602301</v>
      </c>
      <c r="D300" s="57" t="s">
        <v>213</v>
      </c>
      <c r="E300" s="58" t="s">
        <v>434</v>
      </c>
      <c r="F300" s="43">
        <v>0</v>
      </c>
      <c r="G300" s="58">
        <v>640600001</v>
      </c>
      <c r="H300" s="58">
        <v>510306001</v>
      </c>
    </row>
    <row r="301" spans="1:8" ht="16.5" customHeight="1" x14ac:dyDescent="0.3">
      <c r="A301" s="45" t="b">
        <v>1</v>
      </c>
      <c r="B301" s="58" t="s">
        <v>435</v>
      </c>
      <c r="C301" s="58">
        <v>130602302</v>
      </c>
      <c r="D301" s="57" t="s">
        <v>213</v>
      </c>
      <c r="E301" s="58" t="s">
        <v>436</v>
      </c>
      <c r="F301" s="43">
        <v>0</v>
      </c>
      <c r="G301" s="58">
        <v>640600001</v>
      </c>
      <c r="H301" s="58">
        <v>510306001</v>
      </c>
    </row>
    <row r="302" spans="1:8" ht="16.5" customHeight="1" x14ac:dyDescent="0.3">
      <c r="A302" s="45" t="b">
        <v>1</v>
      </c>
      <c r="B302" s="58" t="s">
        <v>437</v>
      </c>
      <c r="C302" s="58">
        <v>130602303</v>
      </c>
      <c r="D302" s="57" t="s">
        <v>213</v>
      </c>
      <c r="E302" s="58" t="s">
        <v>438</v>
      </c>
      <c r="F302" s="43">
        <v>0</v>
      </c>
      <c r="G302" s="58">
        <v>640600001</v>
      </c>
      <c r="H302" s="58">
        <v>510306001</v>
      </c>
    </row>
    <row r="303" spans="1:8" ht="16.5" customHeight="1" x14ac:dyDescent="0.3">
      <c r="A303" s="45" t="b">
        <v>1</v>
      </c>
      <c r="B303" s="58" t="s">
        <v>439</v>
      </c>
      <c r="C303" s="58">
        <v>130602304</v>
      </c>
      <c r="D303" s="57" t="s">
        <v>213</v>
      </c>
      <c r="E303" s="58" t="s">
        <v>440</v>
      </c>
      <c r="F303" s="43">
        <v>0</v>
      </c>
      <c r="G303" s="58">
        <v>640600001</v>
      </c>
      <c r="H303" s="58">
        <v>510306001</v>
      </c>
    </row>
    <row r="304" spans="1:8" ht="16.5" customHeight="1" x14ac:dyDescent="0.3">
      <c r="A304" s="45" t="b">
        <v>1</v>
      </c>
      <c r="B304" s="58" t="s">
        <v>441</v>
      </c>
      <c r="C304" s="58">
        <v>130602305</v>
      </c>
      <c r="D304" s="57" t="s">
        <v>213</v>
      </c>
      <c r="E304" s="58" t="s">
        <v>442</v>
      </c>
      <c r="F304" s="43">
        <v>0</v>
      </c>
      <c r="G304" s="58">
        <v>640600001</v>
      </c>
      <c r="H304" s="58">
        <v>510306001</v>
      </c>
    </row>
    <row r="305" spans="1:8" ht="16.5" customHeight="1" x14ac:dyDescent="0.3">
      <c r="A305" s="45" t="b">
        <v>1</v>
      </c>
      <c r="B305" s="58" t="s">
        <v>443</v>
      </c>
      <c r="C305" s="58">
        <v>130602401</v>
      </c>
      <c r="D305" s="57" t="s">
        <v>213</v>
      </c>
      <c r="E305" s="58" t="s">
        <v>444</v>
      </c>
      <c r="F305" s="43">
        <v>0</v>
      </c>
      <c r="G305" s="58">
        <v>640600001</v>
      </c>
      <c r="H305" s="58">
        <v>510306001</v>
      </c>
    </row>
    <row r="306" spans="1:8" ht="16.5" customHeight="1" x14ac:dyDescent="0.3">
      <c r="A306" s="45" t="b">
        <v>1</v>
      </c>
      <c r="B306" s="58" t="s">
        <v>445</v>
      </c>
      <c r="C306" s="58">
        <v>130602402</v>
      </c>
      <c r="D306" s="57" t="s">
        <v>213</v>
      </c>
      <c r="E306" s="58" t="s">
        <v>446</v>
      </c>
      <c r="F306" s="43">
        <v>0</v>
      </c>
      <c r="G306" s="58">
        <v>640600001</v>
      </c>
      <c r="H306" s="58">
        <v>510306001</v>
      </c>
    </row>
    <row r="307" spans="1:8" ht="16.5" customHeight="1" x14ac:dyDescent="0.3">
      <c r="A307" s="45" t="b">
        <v>1</v>
      </c>
      <c r="B307" s="58" t="s">
        <v>447</v>
      </c>
      <c r="C307" s="58">
        <v>130602403</v>
      </c>
      <c r="D307" s="57" t="s">
        <v>213</v>
      </c>
      <c r="E307" s="58" t="s">
        <v>448</v>
      </c>
      <c r="F307" s="43">
        <v>0</v>
      </c>
      <c r="G307" s="58">
        <v>640600001</v>
      </c>
      <c r="H307" s="58">
        <v>510306001</v>
      </c>
    </row>
    <row r="308" spans="1:8" ht="16.5" customHeight="1" x14ac:dyDescent="0.3">
      <c r="A308" s="45" t="b">
        <v>1</v>
      </c>
      <c r="B308" s="58" t="s">
        <v>449</v>
      </c>
      <c r="C308" s="58">
        <v>130602404</v>
      </c>
      <c r="D308" s="57" t="s">
        <v>213</v>
      </c>
      <c r="E308" s="58" t="s">
        <v>450</v>
      </c>
      <c r="F308" s="43">
        <v>0</v>
      </c>
      <c r="G308" s="58">
        <v>640600001</v>
      </c>
      <c r="H308" s="58">
        <v>510306001</v>
      </c>
    </row>
    <row r="309" spans="1:8" ht="16.5" customHeight="1" x14ac:dyDescent="0.3">
      <c r="A309" s="45" t="b">
        <v>1</v>
      </c>
      <c r="B309" s="58" t="s">
        <v>451</v>
      </c>
      <c r="C309" s="58">
        <v>130602405</v>
      </c>
      <c r="D309" s="57" t="s">
        <v>213</v>
      </c>
      <c r="E309" s="58" t="s">
        <v>452</v>
      </c>
      <c r="F309" s="43">
        <v>0</v>
      </c>
      <c r="G309" s="58">
        <v>640600001</v>
      </c>
      <c r="H309" s="58">
        <v>510306001</v>
      </c>
    </row>
    <row r="310" spans="1:8" ht="16.5" customHeight="1" x14ac:dyDescent="0.3">
      <c r="A310" s="45" t="b">
        <v>1</v>
      </c>
      <c r="B310" s="58" t="s">
        <v>453</v>
      </c>
      <c r="C310" s="58">
        <v>130602501</v>
      </c>
      <c r="D310" s="57" t="s">
        <v>213</v>
      </c>
      <c r="E310" s="58" t="s">
        <v>454</v>
      </c>
      <c r="F310" s="43">
        <v>0</v>
      </c>
      <c r="G310" s="58">
        <v>640600001</v>
      </c>
      <c r="H310" s="58">
        <v>510306001</v>
      </c>
    </row>
    <row r="311" spans="1:8" ht="16.5" customHeight="1" x14ac:dyDescent="0.3">
      <c r="A311" s="45" t="b">
        <v>1</v>
      </c>
      <c r="B311" s="58" t="s">
        <v>455</v>
      </c>
      <c r="C311" s="58">
        <v>130602502</v>
      </c>
      <c r="D311" s="57" t="s">
        <v>213</v>
      </c>
      <c r="E311" s="58" t="s">
        <v>456</v>
      </c>
      <c r="F311" s="43">
        <v>0</v>
      </c>
      <c r="G311" s="58">
        <v>640600001</v>
      </c>
      <c r="H311" s="58">
        <v>510306001</v>
      </c>
    </row>
    <row r="312" spans="1:8" ht="16.5" customHeight="1" x14ac:dyDescent="0.3">
      <c r="A312" s="45" t="b">
        <v>1</v>
      </c>
      <c r="B312" s="58" t="s">
        <v>457</v>
      </c>
      <c r="C312" s="58">
        <v>130602503</v>
      </c>
      <c r="D312" s="57" t="s">
        <v>213</v>
      </c>
      <c r="E312" s="58" t="s">
        <v>458</v>
      </c>
      <c r="F312" s="43">
        <v>0</v>
      </c>
      <c r="G312" s="58">
        <v>640600001</v>
      </c>
      <c r="H312" s="58">
        <v>510306001</v>
      </c>
    </row>
    <row r="313" spans="1:8" ht="16.5" customHeight="1" x14ac:dyDescent="0.3">
      <c r="A313" s="45" t="b">
        <v>1</v>
      </c>
      <c r="B313" s="58" t="s">
        <v>459</v>
      </c>
      <c r="C313" s="58">
        <v>130602504</v>
      </c>
      <c r="D313" s="57" t="s">
        <v>213</v>
      </c>
      <c r="E313" s="58" t="s">
        <v>460</v>
      </c>
      <c r="F313" s="43">
        <v>0</v>
      </c>
      <c r="G313" s="58">
        <v>640600001</v>
      </c>
      <c r="H313" s="58">
        <v>510306001</v>
      </c>
    </row>
    <row r="314" spans="1:8" ht="16.5" customHeight="1" x14ac:dyDescent="0.3">
      <c r="A314" s="45" t="b">
        <v>1</v>
      </c>
      <c r="B314" s="58" t="s">
        <v>461</v>
      </c>
      <c r="C314" s="58">
        <v>130602505</v>
      </c>
      <c r="D314" s="57" t="s">
        <v>213</v>
      </c>
      <c r="E314" s="58" t="s">
        <v>462</v>
      </c>
      <c r="F314" s="43">
        <v>0</v>
      </c>
      <c r="G314" s="58">
        <v>640600001</v>
      </c>
      <c r="H314" s="58">
        <v>510306001</v>
      </c>
    </row>
    <row r="315" spans="1:8" ht="16.5" customHeight="1" x14ac:dyDescent="0.3">
      <c r="A315" s="45" t="b">
        <v>1</v>
      </c>
      <c r="B315" s="58" t="s">
        <v>463</v>
      </c>
      <c r="C315" s="58">
        <v>130602601</v>
      </c>
      <c r="D315" s="57" t="s">
        <v>213</v>
      </c>
      <c r="E315" s="58" t="s">
        <v>464</v>
      </c>
      <c r="F315" s="43">
        <v>0</v>
      </c>
      <c r="G315" s="58">
        <v>640600001</v>
      </c>
      <c r="H315" s="58">
        <v>510306001</v>
      </c>
    </row>
    <row r="316" spans="1:8" ht="16.5" customHeight="1" x14ac:dyDescent="0.3">
      <c r="A316" s="45" t="b">
        <v>1</v>
      </c>
      <c r="B316" s="58" t="s">
        <v>465</v>
      </c>
      <c r="C316" s="58">
        <v>130602602</v>
      </c>
      <c r="D316" s="57" t="s">
        <v>213</v>
      </c>
      <c r="E316" s="58" t="s">
        <v>466</v>
      </c>
      <c r="F316" s="43">
        <v>0</v>
      </c>
      <c r="G316" s="58">
        <v>640600001</v>
      </c>
      <c r="H316" s="58">
        <v>510306001</v>
      </c>
    </row>
    <row r="317" spans="1:8" ht="16.5" customHeight="1" x14ac:dyDescent="0.3">
      <c r="A317" s="45" t="b">
        <v>1</v>
      </c>
      <c r="B317" s="58" t="s">
        <v>467</v>
      </c>
      <c r="C317" s="58">
        <v>130602603</v>
      </c>
      <c r="D317" s="57" t="s">
        <v>213</v>
      </c>
      <c r="E317" s="58" t="s">
        <v>468</v>
      </c>
      <c r="F317" s="43">
        <v>0</v>
      </c>
      <c r="G317" s="58">
        <v>640600001</v>
      </c>
      <c r="H317" s="58">
        <v>510306001</v>
      </c>
    </row>
    <row r="318" spans="1:8" ht="16.5" customHeight="1" x14ac:dyDescent="0.3">
      <c r="A318" s="45" t="b">
        <v>1</v>
      </c>
      <c r="B318" s="58" t="s">
        <v>469</v>
      </c>
      <c r="C318" s="58">
        <v>130602604</v>
      </c>
      <c r="D318" s="57" t="s">
        <v>213</v>
      </c>
      <c r="E318" s="58" t="s">
        <v>470</v>
      </c>
      <c r="F318" s="43">
        <v>0</v>
      </c>
      <c r="G318" s="58">
        <v>640600001</v>
      </c>
      <c r="H318" s="58">
        <v>510306001</v>
      </c>
    </row>
    <row r="319" spans="1:8" ht="16.5" customHeight="1" x14ac:dyDescent="0.3">
      <c r="A319" s="45" t="b">
        <v>1</v>
      </c>
      <c r="B319" s="58" t="s">
        <v>471</v>
      </c>
      <c r="C319" s="58">
        <v>130602605</v>
      </c>
      <c r="D319" s="57" t="s">
        <v>213</v>
      </c>
      <c r="E319" s="58" t="s">
        <v>472</v>
      </c>
      <c r="F319" s="43">
        <v>0</v>
      </c>
      <c r="G319" s="58">
        <v>640600001</v>
      </c>
      <c r="H319" s="58">
        <v>510306001</v>
      </c>
    </row>
    <row r="320" spans="1:8" ht="16.5" customHeight="1" x14ac:dyDescent="0.3">
      <c r="A320" s="45" t="b">
        <v>1</v>
      </c>
      <c r="B320" s="58" t="s">
        <v>473</v>
      </c>
      <c r="C320" s="58">
        <v>130602701</v>
      </c>
      <c r="D320" s="57" t="s">
        <v>213</v>
      </c>
      <c r="E320" s="58" t="s">
        <v>474</v>
      </c>
      <c r="F320" s="43">
        <v>0</v>
      </c>
      <c r="G320" s="58">
        <v>640600001</v>
      </c>
      <c r="H320" s="58">
        <v>510306001</v>
      </c>
    </row>
    <row r="321" spans="1:8" ht="16.5" customHeight="1" x14ac:dyDescent="0.3">
      <c r="A321" s="45" t="b">
        <v>1</v>
      </c>
      <c r="B321" s="58" t="s">
        <v>475</v>
      </c>
      <c r="C321" s="58">
        <v>130602702</v>
      </c>
      <c r="D321" s="57" t="s">
        <v>213</v>
      </c>
      <c r="E321" s="58" t="s">
        <v>476</v>
      </c>
      <c r="F321" s="43">
        <v>0</v>
      </c>
      <c r="G321" s="58">
        <v>640600001</v>
      </c>
      <c r="H321" s="58">
        <v>510306001</v>
      </c>
    </row>
    <row r="322" spans="1:8" ht="16.5" customHeight="1" x14ac:dyDescent="0.3">
      <c r="A322" s="45" t="b">
        <v>1</v>
      </c>
      <c r="B322" s="58" t="s">
        <v>477</v>
      </c>
      <c r="C322" s="58">
        <v>130602703</v>
      </c>
      <c r="D322" s="57" t="s">
        <v>213</v>
      </c>
      <c r="E322" s="58" t="s">
        <v>478</v>
      </c>
      <c r="F322" s="43">
        <v>0</v>
      </c>
      <c r="G322" s="58">
        <v>640600001</v>
      </c>
      <c r="H322" s="58">
        <v>510306001</v>
      </c>
    </row>
    <row r="323" spans="1:8" ht="16.5" customHeight="1" x14ac:dyDescent="0.3">
      <c r="A323" s="45" t="b">
        <v>1</v>
      </c>
      <c r="B323" s="58" t="s">
        <v>479</v>
      </c>
      <c r="C323" s="58">
        <v>130602704</v>
      </c>
      <c r="D323" s="57" t="s">
        <v>213</v>
      </c>
      <c r="E323" s="58" t="s">
        <v>480</v>
      </c>
      <c r="F323" s="43">
        <v>0</v>
      </c>
      <c r="G323" s="58">
        <v>640600001</v>
      </c>
      <c r="H323" s="58">
        <v>510306001</v>
      </c>
    </row>
    <row r="324" spans="1:8" ht="16.5" customHeight="1" x14ac:dyDescent="0.3">
      <c r="A324" s="45" t="b">
        <v>1</v>
      </c>
      <c r="B324" s="58" t="s">
        <v>481</v>
      </c>
      <c r="C324" s="58">
        <v>130602705</v>
      </c>
      <c r="D324" s="57" t="s">
        <v>213</v>
      </c>
      <c r="E324" s="58" t="s">
        <v>482</v>
      </c>
      <c r="F324" s="43">
        <v>0</v>
      </c>
      <c r="G324" s="58">
        <v>640600001</v>
      </c>
      <c r="H324" s="58">
        <v>510306001</v>
      </c>
    </row>
    <row r="325" spans="1:8" ht="16.5" customHeight="1" x14ac:dyDescent="0.3">
      <c r="A325" s="45" t="b">
        <v>1</v>
      </c>
      <c r="B325" s="58" t="s">
        <v>483</v>
      </c>
      <c r="C325" s="58">
        <v>130602801</v>
      </c>
      <c r="D325" s="57" t="s">
        <v>213</v>
      </c>
      <c r="E325" s="58" t="s">
        <v>484</v>
      </c>
      <c r="F325" s="43">
        <v>0</v>
      </c>
      <c r="G325" s="58">
        <v>640600001</v>
      </c>
      <c r="H325" s="58">
        <v>510306001</v>
      </c>
    </row>
    <row r="326" spans="1:8" ht="16.5" customHeight="1" x14ac:dyDescent="0.3">
      <c r="A326" s="45" t="b">
        <v>1</v>
      </c>
      <c r="B326" s="58" t="s">
        <v>485</v>
      </c>
      <c r="C326" s="58">
        <v>130602802</v>
      </c>
      <c r="D326" s="57" t="s">
        <v>213</v>
      </c>
      <c r="E326" s="58" t="s">
        <v>486</v>
      </c>
      <c r="F326" s="43">
        <v>0</v>
      </c>
      <c r="G326" s="58">
        <v>640600001</v>
      </c>
      <c r="H326" s="58">
        <v>510306001</v>
      </c>
    </row>
    <row r="327" spans="1:8" ht="16.5" customHeight="1" x14ac:dyDescent="0.3">
      <c r="A327" s="45" t="b">
        <v>1</v>
      </c>
      <c r="B327" s="58" t="s">
        <v>487</v>
      </c>
      <c r="C327" s="58">
        <v>130602803</v>
      </c>
      <c r="D327" s="57" t="s">
        <v>213</v>
      </c>
      <c r="E327" s="58" t="s">
        <v>488</v>
      </c>
      <c r="F327" s="43">
        <v>0</v>
      </c>
      <c r="G327" s="58">
        <v>640600001</v>
      </c>
      <c r="H327" s="58">
        <v>510306001</v>
      </c>
    </row>
    <row r="328" spans="1:8" ht="16.5" customHeight="1" x14ac:dyDescent="0.3">
      <c r="A328" s="45" t="b">
        <v>1</v>
      </c>
      <c r="B328" s="58" t="s">
        <v>489</v>
      </c>
      <c r="C328" s="58">
        <v>130602804</v>
      </c>
      <c r="D328" s="57" t="s">
        <v>213</v>
      </c>
      <c r="E328" s="58" t="s">
        <v>490</v>
      </c>
      <c r="F328" s="43">
        <v>0</v>
      </c>
      <c r="G328" s="58">
        <v>640600001</v>
      </c>
      <c r="H328" s="58">
        <v>510306001</v>
      </c>
    </row>
    <row r="329" spans="1:8" ht="16.5" customHeight="1" x14ac:dyDescent="0.3">
      <c r="A329" s="45" t="b">
        <v>1</v>
      </c>
      <c r="B329" s="58" t="s">
        <v>491</v>
      </c>
      <c r="C329" s="58">
        <v>130602805</v>
      </c>
      <c r="D329" s="57" t="s">
        <v>213</v>
      </c>
      <c r="E329" s="58" t="s">
        <v>492</v>
      </c>
      <c r="F329" s="43">
        <v>0</v>
      </c>
      <c r="G329" s="58">
        <v>640600001</v>
      </c>
      <c r="H329" s="58">
        <v>510306001</v>
      </c>
    </row>
    <row r="330" spans="1:8" ht="16.5" customHeight="1" x14ac:dyDescent="0.3">
      <c r="A330" s="45" t="b">
        <v>1</v>
      </c>
      <c r="B330" s="58" t="s">
        <v>493</v>
      </c>
      <c r="C330" s="58">
        <v>130602901</v>
      </c>
      <c r="D330" s="57" t="s">
        <v>213</v>
      </c>
      <c r="E330" s="58" t="s">
        <v>494</v>
      </c>
      <c r="F330" s="43">
        <v>0</v>
      </c>
      <c r="G330" s="58">
        <v>640600001</v>
      </c>
      <c r="H330" s="58">
        <v>510306001</v>
      </c>
    </row>
    <row r="331" spans="1:8" ht="16.5" customHeight="1" x14ac:dyDescent="0.3">
      <c r="A331" s="45" t="b">
        <v>1</v>
      </c>
      <c r="B331" s="58" t="s">
        <v>495</v>
      </c>
      <c r="C331" s="58">
        <v>130602902</v>
      </c>
      <c r="D331" s="57" t="s">
        <v>213</v>
      </c>
      <c r="E331" s="58" t="s">
        <v>496</v>
      </c>
      <c r="F331" s="43">
        <v>0</v>
      </c>
      <c r="G331" s="58">
        <v>640600001</v>
      </c>
      <c r="H331" s="58">
        <v>510306001</v>
      </c>
    </row>
    <row r="332" spans="1:8" ht="16.5" customHeight="1" x14ac:dyDescent="0.3">
      <c r="A332" s="45" t="b">
        <v>1</v>
      </c>
      <c r="B332" s="58" t="s">
        <v>497</v>
      </c>
      <c r="C332" s="58">
        <v>130602903</v>
      </c>
      <c r="D332" s="57" t="s">
        <v>213</v>
      </c>
      <c r="E332" s="58" t="s">
        <v>498</v>
      </c>
      <c r="F332" s="43">
        <v>0</v>
      </c>
      <c r="G332" s="58">
        <v>640600001</v>
      </c>
      <c r="H332" s="58">
        <v>510306001</v>
      </c>
    </row>
    <row r="333" spans="1:8" ht="16.5" customHeight="1" x14ac:dyDescent="0.3">
      <c r="A333" s="45" t="b">
        <v>1</v>
      </c>
      <c r="B333" s="58" t="s">
        <v>499</v>
      </c>
      <c r="C333" s="58">
        <v>130602904</v>
      </c>
      <c r="D333" s="57" t="s">
        <v>213</v>
      </c>
      <c r="E333" s="58" t="s">
        <v>500</v>
      </c>
      <c r="F333" s="43">
        <v>0</v>
      </c>
      <c r="G333" s="58">
        <v>640600001</v>
      </c>
      <c r="H333" s="58">
        <v>510306001</v>
      </c>
    </row>
    <row r="334" spans="1:8" ht="16.5" customHeight="1" x14ac:dyDescent="0.3">
      <c r="A334" s="45" t="b">
        <v>1</v>
      </c>
      <c r="B334" s="58" t="s">
        <v>501</v>
      </c>
      <c r="C334" s="58">
        <v>130602905</v>
      </c>
      <c r="D334" s="57" t="s">
        <v>213</v>
      </c>
      <c r="E334" s="58" t="s">
        <v>502</v>
      </c>
      <c r="F334" s="43">
        <v>0</v>
      </c>
      <c r="G334" s="58">
        <v>640600001</v>
      </c>
      <c r="H334" s="58">
        <v>510306001</v>
      </c>
    </row>
    <row r="335" spans="1:8" ht="16.5" customHeight="1" x14ac:dyDescent="0.3">
      <c r="A335" s="45" t="b">
        <v>1</v>
      </c>
      <c r="B335" s="58" t="s">
        <v>503</v>
      </c>
      <c r="C335" s="58">
        <v>130603001</v>
      </c>
      <c r="D335" s="57" t="s">
        <v>213</v>
      </c>
      <c r="E335" s="58" t="s">
        <v>504</v>
      </c>
      <c r="F335" s="43">
        <v>0</v>
      </c>
      <c r="G335" s="58">
        <v>640600001</v>
      </c>
      <c r="H335" s="58">
        <v>510306001</v>
      </c>
    </row>
    <row r="336" spans="1:8" ht="16.5" customHeight="1" x14ac:dyDescent="0.3">
      <c r="A336" s="45" t="b">
        <v>1</v>
      </c>
      <c r="B336" s="58" t="s">
        <v>505</v>
      </c>
      <c r="C336" s="58">
        <v>130603002</v>
      </c>
      <c r="D336" s="57" t="s">
        <v>213</v>
      </c>
      <c r="E336" s="58" t="s">
        <v>506</v>
      </c>
      <c r="F336" s="43">
        <v>0</v>
      </c>
      <c r="G336" s="58">
        <v>640600001</v>
      </c>
      <c r="H336" s="58">
        <v>510306001</v>
      </c>
    </row>
    <row r="337" spans="1:8" ht="16.5" customHeight="1" x14ac:dyDescent="0.3">
      <c r="A337" s="45" t="b">
        <v>1</v>
      </c>
      <c r="B337" s="58" t="s">
        <v>507</v>
      </c>
      <c r="C337" s="58">
        <v>130603003</v>
      </c>
      <c r="D337" s="57" t="s">
        <v>213</v>
      </c>
      <c r="E337" s="58" t="s">
        <v>508</v>
      </c>
      <c r="F337" s="43">
        <v>0</v>
      </c>
      <c r="G337" s="58">
        <v>640600001</v>
      </c>
      <c r="H337" s="58">
        <v>510306001</v>
      </c>
    </row>
    <row r="338" spans="1:8" ht="16.5" customHeight="1" x14ac:dyDescent="0.3">
      <c r="A338" s="45" t="b">
        <v>1</v>
      </c>
      <c r="B338" s="58" t="s">
        <v>509</v>
      </c>
      <c r="C338" s="58">
        <v>130603004</v>
      </c>
      <c r="D338" s="57" t="s">
        <v>213</v>
      </c>
      <c r="E338" s="58" t="s">
        <v>510</v>
      </c>
      <c r="F338" s="43">
        <v>0</v>
      </c>
      <c r="G338" s="58">
        <v>640600001</v>
      </c>
      <c r="H338" s="58">
        <v>510306001</v>
      </c>
    </row>
    <row r="339" spans="1:8" ht="16.5" customHeight="1" x14ac:dyDescent="0.3">
      <c r="A339" s="45" t="b">
        <v>1</v>
      </c>
      <c r="B339" s="58" t="s">
        <v>511</v>
      </c>
      <c r="C339" s="58">
        <v>130603005</v>
      </c>
      <c r="D339" s="57" t="s">
        <v>213</v>
      </c>
      <c r="E339" s="58" t="s">
        <v>512</v>
      </c>
      <c r="F339" s="43">
        <v>0</v>
      </c>
      <c r="G339" s="58">
        <v>640600001</v>
      </c>
      <c r="H339" s="58">
        <v>510306001</v>
      </c>
    </row>
    <row r="340" spans="1:8" ht="16.5" customHeight="1" x14ac:dyDescent="0.3">
      <c r="A340" s="45" t="b">
        <v>1</v>
      </c>
      <c r="B340" s="58" t="s">
        <v>513</v>
      </c>
      <c r="C340" s="58">
        <v>130603101</v>
      </c>
      <c r="D340" s="57" t="s">
        <v>213</v>
      </c>
      <c r="E340" s="58" t="s">
        <v>514</v>
      </c>
      <c r="F340" s="43">
        <v>0</v>
      </c>
      <c r="G340" s="58">
        <v>640600001</v>
      </c>
      <c r="H340" s="58">
        <v>510306001</v>
      </c>
    </row>
    <row r="341" spans="1:8" ht="16.5" customHeight="1" x14ac:dyDescent="0.3">
      <c r="A341" s="45" t="b">
        <v>1</v>
      </c>
      <c r="B341" s="58" t="s">
        <v>515</v>
      </c>
      <c r="C341" s="58">
        <v>130603102</v>
      </c>
      <c r="D341" s="57" t="s">
        <v>213</v>
      </c>
      <c r="E341" s="58" t="s">
        <v>516</v>
      </c>
      <c r="F341" s="43">
        <v>0</v>
      </c>
      <c r="G341" s="58">
        <v>640600001</v>
      </c>
      <c r="H341" s="58">
        <v>510306001</v>
      </c>
    </row>
    <row r="342" spans="1:8" ht="16.5" customHeight="1" x14ac:dyDescent="0.3">
      <c r="A342" s="45" t="b">
        <v>1</v>
      </c>
      <c r="B342" s="58" t="s">
        <v>517</v>
      </c>
      <c r="C342" s="58">
        <v>130603103</v>
      </c>
      <c r="D342" s="57" t="s">
        <v>213</v>
      </c>
      <c r="E342" s="58" t="s">
        <v>518</v>
      </c>
      <c r="F342" s="43">
        <v>0</v>
      </c>
      <c r="G342" s="58">
        <v>640600001</v>
      </c>
      <c r="H342" s="58">
        <v>510306001</v>
      </c>
    </row>
    <row r="343" spans="1:8" ht="16.5" customHeight="1" x14ac:dyDescent="0.3">
      <c r="A343" s="45" t="b">
        <v>1</v>
      </c>
      <c r="B343" s="58" t="s">
        <v>519</v>
      </c>
      <c r="C343" s="58">
        <v>130603104</v>
      </c>
      <c r="D343" s="57" t="s">
        <v>213</v>
      </c>
      <c r="E343" s="58" t="s">
        <v>520</v>
      </c>
      <c r="F343" s="43">
        <v>0</v>
      </c>
      <c r="G343" s="58">
        <v>640600001</v>
      </c>
      <c r="H343" s="58">
        <v>510306001</v>
      </c>
    </row>
    <row r="344" spans="1:8" ht="16.5" customHeight="1" x14ac:dyDescent="0.3">
      <c r="A344" s="45" t="b">
        <v>1</v>
      </c>
      <c r="B344" s="58" t="s">
        <v>521</v>
      </c>
      <c r="C344" s="58">
        <v>130603105</v>
      </c>
      <c r="D344" s="57" t="s">
        <v>213</v>
      </c>
      <c r="E344" s="58" t="s">
        <v>522</v>
      </c>
      <c r="F344" s="43">
        <v>0</v>
      </c>
      <c r="G344" s="58">
        <v>640600001</v>
      </c>
      <c r="H344" s="58">
        <v>510306001</v>
      </c>
    </row>
    <row r="345" spans="1:8" ht="16.5" customHeight="1" x14ac:dyDescent="0.3">
      <c r="A345" s="45" t="b">
        <v>1</v>
      </c>
      <c r="B345" s="58" t="s">
        <v>523</v>
      </c>
      <c r="C345" s="58">
        <v>130603201</v>
      </c>
      <c r="D345" s="57" t="s">
        <v>213</v>
      </c>
      <c r="E345" s="58" t="s">
        <v>524</v>
      </c>
      <c r="F345" s="43">
        <v>0</v>
      </c>
      <c r="G345" s="58">
        <v>640600001</v>
      </c>
      <c r="H345" s="58">
        <v>510306001</v>
      </c>
    </row>
    <row r="346" spans="1:8" ht="16.5" customHeight="1" x14ac:dyDescent="0.3">
      <c r="A346" s="45" t="b">
        <v>1</v>
      </c>
      <c r="B346" s="58" t="s">
        <v>525</v>
      </c>
      <c r="C346" s="58">
        <v>130603202</v>
      </c>
      <c r="D346" s="57" t="s">
        <v>213</v>
      </c>
      <c r="E346" s="58" t="s">
        <v>526</v>
      </c>
      <c r="F346" s="43">
        <v>0</v>
      </c>
      <c r="G346" s="58">
        <v>640600001</v>
      </c>
      <c r="H346" s="58">
        <v>510306001</v>
      </c>
    </row>
    <row r="347" spans="1:8" ht="16.5" customHeight="1" x14ac:dyDescent="0.3">
      <c r="A347" s="45" t="b">
        <v>1</v>
      </c>
      <c r="B347" s="58" t="s">
        <v>527</v>
      </c>
      <c r="C347" s="58">
        <v>130603203</v>
      </c>
      <c r="D347" s="57" t="s">
        <v>213</v>
      </c>
      <c r="E347" s="58" t="s">
        <v>528</v>
      </c>
      <c r="F347" s="43">
        <v>0</v>
      </c>
      <c r="G347" s="58">
        <v>640600001</v>
      </c>
      <c r="H347" s="58">
        <v>510306001</v>
      </c>
    </row>
    <row r="348" spans="1:8" ht="16.5" customHeight="1" x14ac:dyDescent="0.3">
      <c r="A348" s="45" t="b">
        <v>1</v>
      </c>
      <c r="B348" s="58" t="s">
        <v>529</v>
      </c>
      <c r="C348" s="58">
        <v>130603204</v>
      </c>
      <c r="D348" s="57" t="s">
        <v>213</v>
      </c>
      <c r="E348" s="58" t="s">
        <v>530</v>
      </c>
      <c r="F348" s="43">
        <v>0</v>
      </c>
      <c r="G348" s="58">
        <v>640600001</v>
      </c>
      <c r="H348" s="58">
        <v>510306001</v>
      </c>
    </row>
    <row r="349" spans="1:8" ht="16.5" customHeight="1" x14ac:dyDescent="0.3">
      <c r="A349" s="45" t="b">
        <v>1</v>
      </c>
      <c r="B349" s="58" t="s">
        <v>531</v>
      </c>
      <c r="C349" s="58">
        <v>130603205</v>
      </c>
      <c r="D349" s="57" t="s">
        <v>213</v>
      </c>
      <c r="E349" s="58" t="s">
        <v>532</v>
      </c>
      <c r="F349" s="43">
        <v>0</v>
      </c>
      <c r="G349" s="58">
        <v>640600001</v>
      </c>
      <c r="H349" s="58">
        <v>510306001</v>
      </c>
    </row>
    <row r="350" spans="1:8" ht="16.5" customHeight="1" x14ac:dyDescent="0.3">
      <c r="A350" s="45" t="b">
        <v>1</v>
      </c>
      <c r="B350" s="58" t="s">
        <v>533</v>
      </c>
      <c r="C350" s="58">
        <v>130603301</v>
      </c>
      <c r="D350" s="57" t="s">
        <v>213</v>
      </c>
      <c r="E350" s="58" t="s">
        <v>534</v>
      </c>
      <c r="F350" s="43">
        <v>0</v>
      </c>
      <c r="G350" s="58">
        <v>640600001</v>
      </c>
      <c r="H350" s="58">
        <v>510306001</v>
      </c>
    </row>
    <row r="351" spans="1:8" ht="16.5" customHeight="1" x14ac:dyDescent="0.3">
      <c r="A351" s="45" t="b">
        <v>1</v>
      </c>
      <c r="B351" s="58" t="s">
        <v>535</v>
      </c>
      <c r="C351" s="58">
        <v>130603302</v>
      </c>
      <c r="D351" s="57" t="s">
        <v>213</v>
      </c>
      <c r="E351" s="58" t="s">
        <v>536</v>
      </c>
      <c r="F351" s="43">
        <v>0</v>
      </c>
      <c r="G351" s="58">
        <v>640600001</v>
      </c>
      <c r="H351" s="58">
        <v>510306001</v>
      </c>
    </row>
    <row r="352" spans="1:8" ht="16.5" customHeight="1" x14ac:dyDescent="0.3">
      <c r="A352" s="45" t="b">
        <v>1</v>
      </c>
      <c r="B352" s="58" t="s">
        <v>537</v>
      </c>
      <c r="C352" s="58">
        <v>130603303</v>
      </c>
      <c r="D352" s="57" t="s">
        <v>213</v>
      </c>
      <c r="E352" s="58" t="s">
        <v>538</v>
      </c>
      <c r="F352" s="43">
        <v>0</v>
      </c>
      <c r="G352" s="58">
        <v>640600001</v>
      </c>
      <c r="H352" s="58">
        <v>510306001</v>
      </c>
    </row>
    <row r="353" spans="1:8" ht="16.5" customHeight="1" x14ac:dyDescent="0.3">
      <c r="A353" s="45" t="b">
        <v>1</v>
      </c>
      <c r="B353" s="58" t="s">
        <v>539</v>
      </c>
      <c r="C353" s="58">
        <v>130603304</v>
      </c>
      <c r="D353" s="57" t="s">
        <v>213</v>
      </c>
      <c r="E353" s="58" t="s">
        <v>540</v>
      </c>
      <c r="F353" s="43">
        <v>0</v>
      </c>
      <c r="G353" s="58">
        <v>640600001</v>
      </c>
      <c r="H353" s="58">
        <v>510306001</v>
      </c>
    </row>
    <row r="354" spans="1:8" ht="16.5" customHeight="1" x14ac:dyDescent="0.3">
      <c r="A354" s="45" t="b">
        <v>1</v>
      </c>
      <c r="B354" s="58" t="s">
        <v>541</v>
      </c>
      <c r="C354" s="58">
        <v>130603305</v>
      </c>
      <c r="D354" s="57" t="s">
        <v>213</v>
      </c>
      <c r="E354" s="58" t="s">
        <v>542</v>
      </c>
      <c r="F354" s="43">
        <v>0</v>
      </c>
      <c r="G354" s="58">
        <v>640600001</v>
      </c>
      <c r="H354" s="58">
        <v>510306001</v>
      </c>
    </row>
    <row r="355" spans="1:8" ht="16.5" customHeight="1" x14ac:dyDescent="0.3">
      <c r="A355" s="45" t="b">
        <v>1</v>
      </c>
      <c r="B355" s="58" t="s">
        <v>543</v>
      </c>
      <c r="C355" s="58">
        <v>130603401</v>
      </c>
      <c r="D355" s="57" t="s">
        <v>213</v>
      </c>
      <c r="E355" s="58" t="s">
        <v>544</v>
      </c>
      <c r="F355" s="43">
        <v>0</v>
      </c>
      <c r="G355" s="58">
        <v>640600001</v>
      </c>
      <c r="H355" s="58">
        <v>510306001</v>
      </c>
    </row>
    <row r="356" spans="1:8" ht="16.5" customHeight="1" x14ac:dyDescent="0.3">
      <c r="A356" s="45" t="b">
        <v>1</v>
      </c>
      <c r="B356" s="58" t="s">
        <v>545</v>
      </c>
      <c r="C356" s="58">
        <v>130603402</v>
      </c>
      <c r="D356" s="57" t="s">
        <v>213</v>
      </c>
      <c r="E356" s="58" t="s">
        <v>546</v>
      </c>
      <c r="F356" s="43">
        <v>0</v>
      </c>
      <c r="G356" s="58">
        <v>640600001</v>
      </c>
      <c r="H356" s="58">
        <v>510306001</v>
      </c>
    </row>
    <row r="357" spans="1:8" ht="16.5" customHeight="1" x14ac:dyDescent="0.3">
      <c r="A357" s="45" t="b">
        <v>1</v>
      </c>
      <c r="B357" s="58" t="s">
        <v>547</v>
      </c>
      <c r="C357" s="58">
        <v>130603403</v>
      </c>
      <c r="D357" s="57" t="s">
        <v>213</v>
      </c>
      <c r="E357" s="58" t="s">
        <v>548</v>
      </c>
      <c r="F357" s="43">
        <v>0</v>
      </c>
      <c r="G357" s="58">
        <v>640600001</v>
      </c>
      <c r="H357" s="58">
        <v>510306001</v>
      </c>
    </row>
    <row r="358" spans="1:8" ht="16.5" customHeight="1" x14ac:dyDescent="0.3">
      <c r="A358" s="45" t="b">
        <v>1</v>
      </c>
      <c r="B358" s="58" t="s">
        <v>549</v>
      </c>
      <c r="C358" s="58">
        <v>130603404</v>
      </c>
      <c r="D358" s="57" t="s">
        <v>213</v>
      </c>
      <c r="E358" s="58" t="s">
        <v>550</v>
      </c>
      <c r="F358" s="43">
        <v>0</v>
      </c>
      <c r="G358" s="58">
        <v>640600001</v>
      </c>
      <c r="H358" s="58">
        <v>510306001</v>
      </c>
    </row>
    <row r="359" spans="1:8" ht="16.5" customHeight="1" x14ac:dyDescent="0.3">
      <c r="A359" s="45" t="b">
        <v>1</v>
      </c>
      <c r="B359" s="58" t="s">
        <v>551</v>
      </c>
      <c r="C359" s="58">
        <v>130603405</v>
      </c>
      <c r="D359" s="57" t="s">
        <v>213</v>
      </c>
      <c r="E359" s="58" t="s">
        <v>552</v>
      </c>
      <c r="F359" s="43">
        <v>0</v>
      </c>
      <c r="G359" s="58">
        <v>640600001</v>
      </c>
      <c r="H359" s="58">
        <v>510306001</v>
      </c>
    </row>
    <row r="360" spans="1:8" ht="16.5" customHeight="1" x14ac:dyDescent="0.3">
      <c r="A360" s="45" t="b">
        <v>1</v>
      </c>
      <c r="B360" s="58" t="s">
        <v>553</v>
      </c>
      <c r="C360" s="58">
        <v>130603501</v>
      </c>
      <c r="D360" s="57" t="s">
        <v>213</v>
      </c>
      <c r="E360" s="58" t="s">
        <v>554</v>
      </c>
      <c r="F360" s="43">
        <v>0</v>
      </c>
      <c r="G360" s="58">
        <v>640600001</v>
      </c>
      <c r="H360" s="58">
        <v>510306001</v>
      </c>
    </row>
    <row r="361" spans="1:8" ht="16.5" customHeight="1" x14ac:dyDescent="0.3">
      <c r="A361" s="45" t="b">
        <v>1</v>
      </c>
      <c r="B361" s="58" t="s">
        <v>555</v>
      </c>
      <c r="C361" s="58">
        <v>130603502</v>
      </c>
      <c r="D361" s="57" t="s">
        <v>213</v>
      </c>
      <c r="E361" s="58" t="s">
        <v>556</v>
      </c>
      <c r="F361" s="43">
        <v>0</v>
      </c>
      <c r="G361" s="58">
        <v>640600001</v>
      </c>
      <c r="H361" s="58">
        <v>510306001</v>
      </c>
    </row>
    <row r="362" spans="1:8" ht="16.5" customHeight="1" x14ac:dyDescent="0.3">
      <c r="A362" s="45" t="b">
        <v>1</v>
      </c>
      <c r="B362" s="58" t="s">
        <v>557</v>
      </c>
      <c r="C362" s="58">
        <v>130603503</v>
      </c>
      <c r="D362" s="57" t="s">
        <v>213</v>
      </c>
      <c r="E362" s="58" t="s">
        <v>558</v>
      </c>
      <c r="F362" s="43">
        <v>0</v>
      </c>
      <c r="G362" s="58">
        <v>640600001</v>
      </c>
      <c r="H362" s="58">
        <v>510306001</v>
      </c>
    </row>
    <row r="363" spans="1:8" ht="16.5" customHeight="1" x14ac:dyDescent="0.3">
      <c r="A363" s="45" t="b">
        <v>1</v>
      </c>
      <c r="B363" s="58" t="s">
        <v>559</v>
      </c>
      <c r="C363" s="58">
        <v>130603504</v>
      </c>
      <c r="D363" s="57" t="s">
        <v>213</v>
      </c>
      <c r="E363" s="58" t="s">
        <v>560</v>
      </c>
      <c r="F363" s="43">
        <v>0</v>
      </c>
      <c r="G363" s="58">
        <v>640600001</v>
      </c>
      <c r="H363" s="58">
        <v>510306001</v>
      </c>
    </row>
    <row r="364" spans="1:8" ht="16.5" customHeight="1" x14ac:dyDescent="0.3">
      <c r="A364" s="45" t="b">
        <v>1</v>
      </c>
      <c r="B364" s="58" t="s">
        <v>561</v>
      </c>
      <c r="C364" s="58">
        <v>130603505</v>
      </c>
      <c r="D364" s="57" t="s">
        <v>213</v>
      </c>
      <c r="E364" s="58" t="s">
        <v>562</v>
      </c>
      <c r="F364" s="43">
        <v>0</v>
      </c>
      <c r="G364" s="58">
        <v>640600001</v>
      </c>
      <c r="H364" s="58">
        <v>510306001</v>
      </c>
    </row>
    <row r="365" spans="1:8" ht="16.5" customHeight="1" x14ac:dyDescent="0.3">
      <c r="A365" s="45" t="b">
        <v>1</v>
      </c>
      <c r="B365" s="58" t="s">
        <v>563</v>
      </c>
      <c r="C365" s="58">
        <v>130603601</v>
      </c>
      <c r="D365" s="57" t="s">
        <v>213</v>
      </c>
      <c r="E365" s="58" t="s">
        <v>564</v>
      </c>
      <c r="F365" s="43">
        <v>0</v>
      </c>
      <c r="G365" s="58">
        <v>640600001</v>
      </c>
      <c r="H365" s="58">
        <v>510306001</v>
      </c>
    </row>
    <row r="366" spans="1:8" ht="16.5" customHeight="1" x14ac:dyDescent="0.3">
      <c r="A366" s="45" t="b">
        <v>1</v>
      </c>
      <c r="B366" s="58" t="s">
        <v>565</v>
      </c>
      <c r="C366" s="58">
        <v>130603602</v>
      </c>
      <c r="D366" s="57" t="s">
        <v>213</v>
      </c>
      <c r="E366" s="58" t="s">
        <v>566</v>
      </c>
      <c r="F366" s="43">
        <v>0</v>
      </c>
      <c r="G366" s="58">
        <v>640600001</v>
      </c>
      <c r="H366" s="58">
        <v>510306001</v>
      </c>
    </row>
    <row r="367" spans="1:8" ht="16.5" customHeight="1" x14ac:dyDescent="0.3">
      <c r="A367" s="45" t="b">
        <v>1</v>
      </c>
      <c r="B367" s="58" t="s">
        <v>567</v>
      </c>
      <c r="C367" s="58">
        <v>130603603</v>
      </c>
      <c r="D367" s="57" t="s">
        <v>213</v>
      </c>
      <c r="E367" s="58" t="s">
        <v>568</v>
      </c>
      <c r="F367" s="43">
        <v>0</v>
      </c>
      <c r="G367" s="58">
        <v>640600001</v>
      </c>
      <c r="H367" s="58">
        <v>510306001</v>
      </c>
    </row>
    <row r="368" spans="1:8" ht="16.5" customHeight="1" x14ac:dyDescent="0.3">
      <c r="A368" s="45" t="b">
        <v>1</v>
      </c>
      <c r="B368" s="58" t="s">
        <v>569</v>
      </c>
      <c r="C368" s="58">
        <v>130603604</v>
      </c>
      <c r="D368" s="57" t="s">
        <v>213</v>
      </c>
      <c r="E368" s="58" t="s">
        <v>570</v>
      </c>
      <c r="F368" s="43">
        <v>0</v>
      </c>
      <c r="G368" s="58">
        <v>640600001</v>
      </c>
      <c r="H368" s="58">
        <v>510306001</v>
      </c>
    </row>
    <row r="369" spans="1:8" ht="16.5" customHeight="1" x14ac:dyDescent="0.3">
      <c r="A369" s="45" t="b">
        <v>1</v>
      </c>
      <c r="B369" s="58" t="s">
        <v>571</v>
      </c>
      <c r="C369" s="58">
        <v>130603605</v>
      </c>
      <c r="D369" s="57" t="s">
        <v>213</v>
      </c>
      <c r="E369" s="58" t="s">
        <v>572</v>
      </c>
      <c r="F369" s="43">
        <v>0</v>
      </c>
      <c r="G369" s="58">
        <v>640600001</v>
      </c>
      <c r="H369" s="58">
        <v>510306001</v>
      </c>
    </row>
    <row r="370" spans="1:8" ht="16.5" customHeight="1" x14ac:dyDescent="0.3">
      <c r="A370" s="45" t="b">
        <v>1</v>
      </c>
      <c r="B370" s="58" t="s">
        <v>573</v>
      </c>
      <c r="C370" s="58">
        <v>130603701</v>
      </c>
      <c r="D370" s="57" t="s">
        <v>213</v>
      </c>
      <c r="E370" s="58" t="s">
        <v>574</v>
      </c>
      <c r="F370" s="43">
        <v>0</v>
      </c>
      <c r="G370" s="58">
        <v>640600001</v>
      </c>
      <c r="H370" s="58">
        <v>510306001</v>
      </c>
    </row>
    <row r="371" spans="1:8" ht="16.5" customHeight="1" x14ac:dyDescent="0.3">
      <c r="A371" s="45" t="b">
        <v>1</v>
      </c>
      <c r="B371" s="58" t="s">
        <v>575</v>
      </c>
      <c r="C371" s="58">
        <v>130603702</v>
      </c>
      <c r="D371" s="57" t="s">
        <v>213</v>
      </c>
      <c r="E371" s="58" t="s">
        <v>576</v>
      </c>
      <c r="F371" s="43">
        <v>0</v>
      </c>
      <c r="G371" s="58">
        <v>640600001</v>
      </c>
      <c r="H371" s="58">
        <v>510306001</v>
      </c>
    </row>
    <row r="372" spans="1:8" ht="16.5" customHeight="1" x14ac:dyDescent="0.3">
      <c r="A372" s="45" t="b">
        <v>1</v>
      </c>
      <c r="B372" s="58" t="s">
        <v>577</v>
      </c>
      <c r="C372" s="58">
        <v>130603703</v>
      </c>
      <c r="D372" s="57" t="s">
        <v>213</v>
      </c>
      <c r="E372" s="58" t="s">
        <v>578</v>
      </c>
      <c r="F372" s="43">
        <v>0</v>
      </c>
      <c r="G372" s="58">
        <v>640600001</v>
      </c>
      <c r="H372" s="58">
        <v>510306001</v>
      </c>
    </row>
    <row r="373" spans="1:8" ht="16.5" customHeight="1" x14ac:dyDescent="0.3">
      <c r="A373" s="45" t="b">
        <v>1</v>
      </c>
      <c r="B373" s="58" t="s">
        <v>579</v>
      </c>
      <c r="C373" s="58">
        <v>130603704</v>
      </c>
      <c r="D373" s="57" t="s">
        <v>213</v>
      </c>
      <c r="E373" s="58" t="s">
        <v>580</v>
      </c>
      <c r="F373" s="43">
        <v>0</v>
      </c>
      <c r="G373" s="58">
        <v>640600001</v>
      </c>
      <c r="H373" s="58">
        <v>510306001</v>
      </c>
    </row>
    <row r="374" spans="1:8" ht="16.5" customHeight="1" x14ac:dyDescent="0.3">
      <c r="A374" s="45" t="b">
        <v>1</v>
      </c>
      <c r="B374" s="58" t="s">
        <v>581</v>
      </c>
      <c r="C374" s="58">
        <v>130603705</v>
      </c>
      <c r="D374" s="57" t="s">
        <v>213</v>
      </c>
      <c r="E374" s="58" t="s">
        <v>582</v>
      </c>
      <c r="F374" s="43">
        <v>0</v>
      </c>
      <c r="G374" s="58">
        <v>640600001</v>
      </c>
      <c r="H374" s="58">
        <v>510306001</v>
      </c>
    </row>
    <row r="375" spans="1:8" ht="16.5" customHeight="1" x14ac:dyDescent="0.3">
      <c r="A375" s="45" t="b">
        <v>1</v>
      </c>
      <c r="B375" s="58" t="s">
        <v>583</v>
      </c>
      <c r="C375" s="58">
        <v>130603801</v>
      </c>
      <c r="D375" s="57" t="s">
        <v>213</v>
      </c>
      <c r="E375" s="58" t="s">
        <v>584</v>
      </c>
      <c r="F375" s="43">
        <v>0</v>
      </c>
      <c r="G375" s="58">
        <v>640600001</v>
      </c>
      <c r="H375" s="58">
        <v>510306001</v>
      </c>
    </row>
    <row r="376" spans="1:8" ht="16.5" customHeight="1" x14ac:dyDescent="0.3">
      <c r="A376" s="45" t="b">
        <v>1</v>
      </c>
      <c r="B376" s="58" t="s">
        <v>585</v>
      </c>
      <c r="C376" s="58">
        <v>130603802</v>
      </c>
      <c r="D376" s="57" t="s">
        <v>213</v>
      </c>
      <c r="E376" s="58" t="s">
        <v>586</v>
      </c>
      <c r="F376" s="43">
        <v>0</v>
      </c>
      <c r="G376" s="58">
        <v>640600001</v>
      </c>
      <c r="H376" s="58">
        <v>510306001</v>
      </c>
    </row>
    <row r="377" spans="1:8" ht="16.5" customHeight="1" x14ac:dyDescent="0.3">
      <c r="A377" s="45" t="b">
        <v>1</v>
      </c>
      <c r="B377" s="58" t="s">
        <v>587</v>
      </c>
      <c r="C377" s="58">
        <v>130603803</v>
      </c>
      <c r="D377" s="57" t="s">
        <v>213</v>
      </c>
      <c r="E377" s="58" t="s">
        <v>588</v>
      </c>
      <c r="F377" s="43">
        <v>0</v>
      </c>
      <c r="G377" s="58">
        <v>640600001</v>
      </c>
      <c r="H377" s="58">
        <v>510306001</v>
      </c>
    </row>
    <row r="378" spans="1:8" ht="16.5" customHeight="1" x14ac:dyDescent="0.3">
      <c r="A378" s="45" t="b">
        <v>1</v>
      </c>
      <c r="B378" s="58" t="s">
        <v>589</v>
      </c>
      <c r="C378" s="58">
        <v>130603804</v>
      </c>
      <c r="D378" s="57" t="s">
        <v>213</v>
      </c>
      <c r="E378" s="58" t="s">
        <v>590</v>
      </c>
      <c r="F378" s="43">
        <v>0</v>
      </c>
      <c r="G378" s="58">
        <v>640600001</v>
      </c>
      <c r="H378" s="58">
        <v>510306001</v>
      </c>
    </row>
    <row r="379" spans="1:8" ht="16.5" customHeight="1" x14ac:dyDescent="0.3">
      <c r="A379" s="45" t="b">
        <v>1</v>
      </c>
      <c r="B379" s="58" t="s">
        <v>591</v>
      </c>
      <c r="C379" s="58">
        <v>130603805</v>
      </c>
      <c r="D379" s="57" t="s">
        <v>213</v>
      </c>
      <c r="E379" s="58" t="s">
        <v>592</v>
      </c>
      <c r="F379" s="43">
        <v>0</v>
      </c>
      <c r="G379" s="58">
        <v>640600001</v>
      </c>
      <c r="H379" s="58">
        <v>510306001</v>
      </c>
    </row>
    <row r="380" spans="1:8" ht="16.5" customHeight="1" x14ac:dyDescent="0.3">
      <c r="A380" s="45" t="b">
        <v>1</v>
      </c>
      <c r="B380" s="58" t="s">
        <v>593</v>
      </c>
      <c r="C380" s="58">
        <v>130603901</v>
      </c>
      <c r="D380" s="57" t="s">
        <v>213</v>
      </c>
      <c r="E380" s="58" t="s">
        <v>594</v>
      </c>
      <c r="F380" s="43">
        <v>0</v>
      </c>
      <c r="G380" s="58">
        <v>640600001</v>
      </c>
      <c r="H380" s="58">
        <v>510306001</v>
      </c>
    </row>
    <row r="381" spans="1:8" ht="16.5" customHeight="1" x14ac:dyDescent="0.3">
      <c r="A381" s="45" t="b">
        <v>1</v>
      </c>
      <c r="B381" s="58" t="s">
        <v>595</v>
      </c>
      <c r="C381" s="58">
        <v>130603902</v>
      </c>
      <c r="D381" s="57" t="s">
        <v>213</v>
      </c>
      <c r="E381" s="58" t="s">
        <v>596</v>
      </c>
      <c r="F381" s="43">
        <v>0</v>
      </c>
      <c r="G381" s="58">
        <v>640600001</v>
      </c>
      <c r="H381" s="58">
        <v>510306001</v>
      </c>
    </row>
    <row r="382" spans="1:8" ht="16.5" customHeight="1" x14ac:dyDescent="0.3">
      <c r="A382" s="45" t="b">
        <v>1</v>
      </c>
      <c r="B382" s="58" t="s">
        <v>597</v>
      </c>
      <c r="C382" s="58">
        <v>130603903</v>
      </c>
      <c r="D382" s="57" t="s">
        <v>213</v>
      </c>
      <c r="E382" s="58" t="s">
        <v>598</v>
      </c>
      <c r="F382" s="43">
        <v>0</v>
      </c>
      <c r="G382" s="58">
        <v>640600001</v>
      </c>
      <c r="H382" s="58">
        <v>510306001</v>
      </c>
    </row>
    <row r="383" spans="1:8" ht="16.5" customHeight="1" x14ac:dyDescent="0.3">
      <c r="A383" s="45" t="b">
        <v>1</v>
      </c>
      <c r="B383" s="58" t="s">
        <v>599</v>
      </c>
      <c r="C383" s="58">
        <v>130603904</v>
      </c>
      <c r="D383" s="57" t="s">
        <v>213</v>
      </c>
      <c r="E383" s="58" t="s">
        <v>600</v>
      </c>
      <c r="F383" s="43">
        <v>0</v>
      </c>
      <c r="G383" s="58">
        <v>640600001</v>
      </c>
      <c r="H383" s="58">
        <v>510306001</v>
      </c>
    </row>
    <row r="384" spans="1:8" ht="16.5" customHeight="1" x14ac:dyDescent="0.3">
      <c r="A384" s="45" t="b">
        <v>1</v>
      </c>
      <c r="B384" s="58" t="s">
        <v>601</v>
      </c>
      <c r="C384" s="58">
        <v>130603905</v>
      </c>
      <c r="D384" s="57" t="s">
        <v>213</v>
      </c>
      <c r="E384" s="58" t="s">
        <v>602</v>
      </c>
      <c r="F384" s="43">
        <v>0</v>
      </c>
      <c r="G384" s="58">
        <v>640600001</v>
      </c>
      <c r="H384" s="58">
        <v>510306001</v>
      </c>
    </row>
    <row r="385" spans="1:8" ht="16.5" customHeight="1" x14ac:dyDescent="0.3">
      <c r="A385" s="45" t="b">
        <v>1</v>
      </c>
      <c r="B385" s="58" t="s">
        <v>603</v>
      </c>
      <c r="C385" s="58">
        <v>130604001</v>
      </c>
      <c r="D385" s="57" t="s">
        <v>213</v>
      </c>
      <c r="E385" s="58" t="s">
        <v>604</v>
      </c>
      <c r="F385" s="43">
        <v>0</v>
      </c>
      <c r="G385" s="58">
        <v>640600001</v>
      </c>
      <c r="H385" s="58">
        <v>510306001</v>
      </c>
    </row>
    <row r="386" spans="1:8" ht="16.5" customHeight="1" x14ac:dyDescent="0.3">
      <c r="A386" s="45" t="b">
        <v>1</v>
      </c>
      <c r="B386" s="58" t="s">
        <v>605</v>
      </c>
      <c r="C386" s="58">
        <v>130604002</v>
      </c>
      <c r="D386" s="57" t="s">
        <v>213</v>
      </c>
      <c r="E386" s="58" t="s">
        <v>606</v>
      </c>
      <c r="F386" s="43">
        <v>0</v>
      </c>
      <c r="G386" s="58">
        <v>640600001</v>
      </c>
      <c r="H386" s="58">
        <v>510306001</v>
      </c>
    </row>
    <row r="387" spans="1:8" ht="16.5" customHeight="1" x14ac:dyDescent="0.3">
      <c r="A387" s="45" t="b">
        <v>1</v>
      </c>
      <c r="B387" s="58" t="s">
        <v>607</v>
      </c>
      <c r="C387" s="58">
        <v>130604003</v>
      </c>
      <c r="D387" s="57" t="s">
        <v>213</v>
      </c>
      <c r="E387" s="58" t="s">
        <v>608</v>
      </c>
      <c r="F387" s="43">
        <v>0</v>
      </c>
      <c r="G387" s="58">
        <v>640600001</v>
      </c>
      <c r="H387" s="58">
        <v>510306001</v>
      </c>
    </row>
    <row r="388" spans="1:8" ht="16.5" customHeight="1" x14ac:dyDescent="0.3">
      <c r="A388" s="45" t="b">
        <v>1</v>
      </c>
      <c r="B388" s="58" t="s">
        <v>609</v>
      </c>
      <c r="C388" s="58">
        <v>130604004</v>
      </c>
      <c r="D388" s="57" t="s">
        <v>213</v>
      </c>
      <c r="E388" s="58" t="s">
        <v>610</v>
      </c>
      <c r="F388" s="43">
        <v>0</v>
      </c>
      <c r="G388" s="58">
        <v>640600001</v>
      </c>
      <c r="H388" s="58">
        <v>510306001</v>
      </c>
    </row>
    <row r="389" spans="1:8" ht="16.5" customHeight="1" x14ac:dyDescent="0.3">
      <c r="A389" s="45" t="b">
        <v>1</v>
      </c>
      <c r="B389" s="58" t="s">
        <v>611</v>
      </c>
      <c r="C389" s="58">
        <v>130604005</v>
      </c>
      <c r="D389" s="57" t="s">
        <v>213</v>
      </c>
      <c r="E389" s="58" t="s">
        <v>612</v>
      </c>
      <c r="F389" s="43">
        <v>0</v>
      </c>
      <c r="G389" s="58">
        <v>640600001</v>
      </c>
      <c r="H389" s="58">
        <v>510306001</v>
      </c>
    </row>
    <row r="390" spans="1:8" ht="16.5" customHeight="1" x14ac:dyDescent="0.3">
      <c r="A390" s="45" t="b">
        <v>1</v>
      </c>
      <c r="B390" s="59" t="s">
        <v>1519</v>
      </c>
      <c r="C390" s="59" t="s">
        <v>613</v>
      </c>
      <c r="D390" s="59" t="s">
        <v>1234</v>
      </c>
      <c r="E390" s="59" t="s">
        <v>1516</v>
      </c>
      <c r="F390" s="43">
        <v>0</v>
      </c>
      <c r="G390" s="59">
        <v>640306001</v>
      </c>
      <c r="H390" s="59">
        <v>510307001</v>
      </c>
    </row>
    <row r="391" spans="1:8" ht="16.5" customHeight="1" x14ac:dyDescent="0.3">
      <c r="A391" s="45" t="b">
        <v>1</v>
      </c>
      <c r="B391" s="59" t="s">
        <v>1533</v>
      </c>
      <c r="C391" s="59">
        <f>C390+1</f>
        <v>130701002</v>
      </c>
      <c r="D391" s="59" t="s">
        <v>1234</v>
      </c>
      <c r="E391" s="59" t="s">
        <v>1516</v>
      </c>
      <c r="F391" s="43">
        <v>0</v>
      </c>
      <c r="G391" s="59">
        <v>640302003</v>
      </c>
      <c r="H391" s="59">
        <v>510307002</v>
      </c>
    </row>
    <row r="392" spans="1:8" ht="16.5" customHeight="1" x14ac:dyDescent="0.3">
      <c r="A392" s="45" t="b">
        <v>1</v>
      </c>
      <c r="B392" s="59" t="s">
        <v>1534</v>
      </c>
      <c r="C392" s="59">
        <f>C391+1</f>
        <v>130701003</v>
      </c>
      <c r="D392" s="59" t="s">
        <v>1234</v>
      </c>
      <c r="E392" s="59" t="s">
        <v>1516</v>
      </c>
      <c r="F392" s="43">
        <v>0</v>
      </c>
      <c r="G392" s="59">
        <v>640307003</v>
      </c>
      <c r="H392" s="59">
        <v>510307003</v>
      </c>
    </row>
    <row r="393" spans="1:8" ht="16.5" customHeight="1" x14ac:dyDescent="0.3">
      <c r="A393" s="45" t="b">
        <v>1</v>
      </c>
      <c r="B393" s="60" t="s">
        <v>614</v>
      </c>
      <c r="C393" s="60">
        <v>130800001</v>
      </c>
      <c r="D393" s="52" t="s">
        <v>1424</v>
      </c>
      <c r="E393" s="60">
        <v>120800001</v>
      </c>
      <c r="F393" s="43">
        <v>0</v>
      </c>
      <c r="G393" s="60">
        <v>640800001</v>
      </c>
      <c r="H393" s="60">
        <v>510308001</v>
      </c>
    </row>
    <row r="394" spans="1:8" ht="16.5" customHeight="1" x14ac:dyDescent="0.3">
      <c r="A394" s="45" t="b">
        <v>1</v>
      </c>
      <c r="B394" s="60" t="s">
        <v>615</v>
      </c>
      <c r="C394" s="60">
        <v>130900001</v>
      </c>
      <c r="D394" s="52" t="s">
        <v>1425</v>
      </c>
      <c r="E394" s="60">
        <v>120700001</v>
      </c>
      <c r="F394" s="43">
        <v>0</v>
      </c>
      <c r="G394" s="60">
        <v>640900001</v>
      </c>
      <c r="H394" s="60">
        <v>510309001</v>
      </c>
    </row>
    <row r="395" spans="1:8" ht="16.5" customHeight="1" x14ac:dyDescent="0.3">
      <c r="A395" s="45" t="b">
        <v>1</v>
      </c>
      <c r="B395" s="60" t="s">
        <v>616</v>
      </c>
      <c r="C395" s="60">
        <v>131000001</v>
      </c>
      <c r="D395" s="52" t="s">
        <v>1426</v>
      </c>
      <c r="E395" s="60">
        <v>120700001</v>
      </c>
      <c r="F395" s="43">
        <v>0</v>
      </c>
      <c r="G395" s="60">
        <v>641000001</v>
      </c>
      <c r="H395" s="60">
        <v>510310001</v>
      </c>
    </row>
  </sheetData>
  <phoneticPr fontId="2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workbookViewId="0">
      <pane ySplit="5" topLeftCell="A6" activePane="bottomLeft" state="frozen"/>
      <selection pane="bottomLeft" sqref="A1:I10"/>
    </sheetView>
  </sheetViews>
  <sheetFormatPr defaultColWidth="9" defaultRowHeight="16.5" customHeight="1" x14ac:dyDescent="0.3"/>
  <cols>
    <col min="1" max="1" width="8.625" bestFit="1" customWidth="1"/>
    <col min="2" max="2" width="19.75" bestFit="1" customWidth="1"/>
    <col min="3" max="3" width="15.5" bestFit="1" customWidth="1"/>
    <col min="4" max="4" width="21.875" customWidth="1"/>
    <col min="5" max="5" width="9.5" bestFit="1" customWidth="1"/>
    <col min="6" max="6" width="17.5" customWidth="1"/>
    <col min="7" max="7" width="20" bestFit="1" customWidth="1"/>
    <col min="8" max="8" width="9.75" bestFit="1" customWidth="1"/>
    <col min="9" max="9" width="15.375" bestFit="1" customWidth="1"/>
  </cols>
  <sheetData>
    <row r="1" spans="1:9" ht="16.5" customHeight="1" x14ac:dyDescent="0.3">
      <c r="A1" s="2" t="s">
        <v>617</v>
      </c>
      <c r="B1" s="3" t="s">
        <v>617</v>
      </c>
      <c r="C1" s="5"/>
      <c r="D1" s="5"/>
      <c r="E1" s="6"/>
      <c r="F1" s="6"/>
      <c r="G1" s="6"/>
      <c r="H1" s="6"/>
      <c r="I1" s="12"/>
    </row>
    <row r="2" spans="1:9" ht="50.1" customHeight="1" x14ac:dyDescent="0.3">
      <c r="A2" s="7" t="s">
        <v>1</v>
      </c>
      <c r="B2" s="7" t="s">
        <v>1</v>
      </c>
      <c r="C2" s="24" t="s">
        <v>2</v>
      </c>
      <c r="D2" s="19" t="s">
        <v>618</v>
      </c>
      <c r="E2" s="7" t="s">
        <v>1</v>
      </c>
      <c r="F2" s="9" t="s">
        <v>5</v>
      </c>
      <c r="G2" s="9" t="s">
        <v>6</v>
      </c>
      <c r="H2" s="7" t="s">
        <v>1</v>
      </c>
      <c r="I2" s="9" t="s">
        <v>619</v>
      </c>
    </row>
    <row r="3" spans="1:9" ht="16.5" customHeight="1" x14ac:dyDescent="0.3">
      <c r="A3" s="10" t="s">
        <v>7</v>
      </c>
      <c r="B3" s="11" t="s">
        <v>7</v>
      </c>
      <c r="C3" s="10" t="s">
        <v>8</v>
      </c>
      <c r="D3" s="10" t="s">
        <v>8</v>
      </c>
      <c r="E3" s="10" t="s">
        <v>8</v>
      </c>
      <c r="F3" s="10" t="s">
        <v>8</v>
      </c>
      <c r="G3" s="10" t="s">
        <v>8</v>
      </c>
      <c r="H3" s="10" t="s">
        <v>8</v>
      </c>
      <c r="I3" s="10" t="s">
        <v>8</v>
      </c>
    </row>
    <row r="4" spans="1:9" ht="16.5" customHeight="1" x14ac:dyDescent="0.3">
      <c r="A4" s="25" t="s">
        <v>9</v>
      </c>
      <c r="B4" s="25" t="s">
        <v>10</v>
      </c>
      <c r="C4" s="25" t="s">
        <v>11</v>
      </c>
      <c r="D4" s="25" t="s">
        <v>11</v>
      </c>
      <c r="E4" s="25" t="s">
        <v>11</v>
      </c>
      <c r="F4" s="25" t="s">
        <v>11</v>
      </c>
      <c r="G4" s="25" t="s">
        <v>11</v>
      </c>
      <c r="H4" s="25" t="s">
        <v>10</v>
      </c>
      <c r="I4" s="25" t="s">
        <v>620</v>
      </c>
    </row>
    <row r="5" spans="1:9" ht="16.5" customHeight="1" x14ac:dyDescent="0.3">
      <c r="A5" s="26" t="s">
        <v>13</v>
      </c>
      <c r="B5" s="26" t="s">
        <v>14</v>
      </c>
      <c r="C5" s="26" t="s">
        <v>15</v>
      </c>
      <c r="D5" s="26" t="s">
        <v>16</v>
      </c>
      <c r="E5" s="26" t="s">
        <v>621</v>
      </c>
      <c r="F5" s="26" t="s">
        <v>19</v>
      </c>
      <c r="G5" s="26" t="s">
        <v>20</v>
      </c>
      <c r="H5" s="26" t="s">
        <v>622</v>
      </c>
      <c r="I5" s="26" t="s">
        <v>623</v>
      </c>
    </row>
    <row r="6" spans="1:9" ht="16.5" customHeight="1" x14ac:dyDescent="0.3">
      <c r="A6" s="27" t="b">
        <v>1</v>
      </c>
      <c r="B6" s="28" t="s">
        <v>624</v>
      </c>
      <c r="C6" s="27">
        <v>120000001</v>
      </c>
      <c r="D6" s="29">
        <v>2</v>
      </c>
      <c r="E6" s="27">
        <v>1</v>
      </c>
      <c r="F6" s="27">
        <v>640000001</v>
      </c>
      <c r="G6" s="27">
        <v>510309999</v>
      </c>
      <c r="H6" s="27" t="s">
        <v>625</v>
      </c>
      <c r="I6" s="27">
        <v>0</v>
      </c>
    </row>
    <row r="7" spans="1:9" ht="16.5" customHeight="1" x14ac:dyDescent="0.3">
      <c r="A7" s="27" t="b">
        <v>1</v>
      </c>
      <c r="B7" s="28" t="s">
        <v>626</v>
      </c>
      <c r="C7" s="27">
        <v>120200001</v>
      </c>
      <c r="D7" s="29">
        <v>1</v>
      </c>
      <c r="E7" s="27">
        <v>11</v>
      </c>
      <c r="F7" s="27">
        <v>640100001</v>
      </c>
      <c r="G7" s="27">
        <v>510301001</v>
      </c>
      <c r="H7" s="27" t="s">
        <v>625</v>
      </c>
      <c r="I7" s="27">
        <v>0</v>
      </c>
    </row>
    <row r="8" spans="1:9" ht="16.5" customHeight="1" x14ac:dyDescent="0.3">
      <c r="A8" s="27" t="b">
        <v>1</v>
      </c>
      <c r="B8" s="28" t="s">
        <v>1418</v>
      </c>
      <c r="C8" s="27">
        <v>120800001</v>
      </c>
      <c r="D8" s="29">
        <v>8</v>
      </c>
      <c r="E8" s="27">
        <v>5</v>
      </c>
      <c r="F8" s="27">
        <v>640800001</v>
      </c>
      <c r="G8" s="27">
        <v>510308001</v>
      </c>
      <c r="H8" s="27" t="s">
        <v>625</v>
      </c>
      <c r="I8" s="27">
        <v>180</v>
      </c>
    </row>
    <row r="9" spans="1:9" ht="16.5" customHeight="1" x14ac:dyDescent="0.3">
      <c r="A9" s="27" t="b">
        <v>1</v>
      </c>
      <c r="B9" s="28" t="s">
        <v>1419</v>
      </c>
      <c r="C9" s="27">
        <v>120900001</v>
      </c>
      <c r="D9" s="29">
        <v>9</v>
      </c>
      <c r="E9" s="27">
        <v>5</v>
      </c>
      <c r="F9" s="27">
        <v>640900001</v>
      </c>
      <c r="G9" s="27">
        <v>510309001</v>
      </c>
      <c r="H9" s="27" t="s">
        <v>625</v>
      </c>
      <c r="I9" s="27">
        <v>0</v>
      </c>
    </row>
    <row r="10" spans="1:9" ht="16.5" customHeight="1" x14ac:dyDescent="0.3">
      <c r="A10" s="27" t="b">
        <v>1</v>
      </c>
      <c r="B10" s="28" t="s">
        <v>1420</v>
      </c>
      <c r="C10" s="27">
        <v>121000001</v>
      </c>
      <c r="D10" s="29">
        <v>10</v>
      </c>
      <c r="E10" s="27">
        <v>-1</v>
      </c>
      <c r="F10" s="27">
        <v>641000001</v>
      </c>
      <c r="G10" s="27">
        <v>510310001</v>
      </c>
      <c r="H10" s="27" t="s">
        <v>625</v>
      </c>
      <c r="I10" s="27">
        <v>0</v>
      </c>
    </row>
  </sheetData>
  <phoneticPr fontId="25" type="noConversion"/>
  <pageMargins left="0.7" right="0.7" top="0.75" bottom="0.75" header="0.3" footer="0.3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pane ySplit="5" topLeftCell="A6" activePane="bottomLeft" state="frozen"/>
      <selection pane="bottomLeft" activeCell="C13" sqref="C13"/>
    </sheetView>
  </sheetViews>
  <sheetFormatPr defaultColWidth="9" defaultRowHeight="16.5" customHeight="1" x14ac:dyDescent="0.3"/>
  <cols>
    <col min="1" max="1" width="8.875" customWidth="1"/>
    <col min="2" max="2" width="19.75" style="1" bestFit="1" customWidth="1"/>
    <col min="3" max="3" width="15.5" style="1" bestFit="1" customWidth="1"/>
    <col min="4" max="4" width="15.875" style="1" bestFit="1" customWidth="1"/>
    <col min="5" max="5" width="13.5" style="1" bestFit="1" customWidth="1"/>
    <col min="6" max="7" width="14.625" style="1" customWidth="1"/>
    <col min="8" max="9" width="14.625" style="4" customWidth="1"/>
    <col min="10" max="10" width="22.625" style="1" customWidth="1"/>
    <col min="11" max="12" width="14.625" style="1" customWidth="1"/>
    <col min="13" max="14" width="22.625" style="1" customWidth="1"/>
    <col min="15" max="15" width="14.875" customWidth="1"/>
    <col min="16" max="16" width="19.375" customWidth="1"/>
    <col min="17" max="17" width="16" customWidth="1"/>
  </cols>
  <sheetData>
    <row r="1" spans="1:14" ht="16.5" customHeight="1" x14ac:dyDescent="0.3">
      <c r="A1" s="2" t="s">
        <v>628</v>
      </c>
      <c r="B1" s="3" t="s">
        <v>628</v>
      </c>
      <c r="C1" s="4"/>
      <c r="D1" s="5"/>
      <c r="E1" s="13"/>
      <c r="F1" s="14"/>
      <c r="G1" s="14"/>
      <c r="H1" s="14"/>
      <c r="I1" s="14"/>
      <c r="J1" s="14"/>
      <c r="K1" s="14"/>
      <c r="L1" s="14"/>
      <c r="M1" s="14"/>
      <c r="N1" s="14"/>
    </row>
    <row r="2" spans="1:14" ht="50.1" customHeight="1" x14ac:dyDescent="0.3">
      <c r="A2" s="7" t="s">
        <v>1</v>
      </c>
      <c r="B2" s="7" t="s">
        <v>1</v>
      </c>
      <c r="C2" s="24" t="s">
        <v>2</v>
      </c>
      <c r="D2" s="9" t="s">
        <v>629</v>
      </c>
      <c r="E2" s="31" t="s">
        <v>4</v>
      </c>
      <c r="F2" s="14"/>
      <c r="G2" s="14"/>
      <c r="H2" s="14"/>
      <c r="I2" s="14"/>
      <c r="J2" s="14"/>
      <c r="K2" s="14"/>
      <c r="L2" s="14"/>
      <c r="M2" s="14"/>
      <c r="N2" s="14"/>
    </row>
    <row r="3" spans="1:14" ht="16.5" customHeight="1" x14ac:dyDescent="0.3">
      <c r="A3" s="10" t="s">
        <v>7</v>
      </c>
      <c r="B3" s="11" t="s">
        <v>7</v>
      </c>
      <c r="C3" s="10" t="s">
        <v>8</v>
      </c>
      <c r="D3" s="10" t="s">
        <v>8</v>
      </c>
      <c r="E3" s="31" t="s">
        <v>8</v>
      </c>
      <c r="F3" s="14"/>
      <c r="G3" s="14"/>
      <c r="H3" s="14"/>
      <c r="I3" s="14"/>
      <c r="J3" s="14"/>
      <c r="K3" s="14"/>
      <c r="L3" s="14"/>
      <c r="M3" s="14"/>
      <c r="N3" s="14"/>
    </row>
    <row r="4" spans="1:14" ht="16.5" customHeight="1" x14ac:dyDescent="0.3">
      <c r="A4" s="30" t="s">
        <v>9</v>
      </c>
      <c r="B4" s="30" t="s">
        <v>10</v>
      </c>
      <c r="C4" s="30" t="s">
        <v>11</v>
      </c>
      <c r="D4" s="30" t="s">
        <v>10</v>
      </c>
      <c r="E4" s="31" t="s">
        <v>10</v>
      </c>
      <c r="F4" s="14"/>
      <c r="G4" s="14"/>
      <c r="H4" s="14"/>
      <c r="I4" s="14"/>
      <c r="J4" s="14"/>
      <c r="K4" s="14"/>
      <c r="L4" s="14"/>
      <c r="M4" s="14"/>
      <c r="N4" s="14"/>
    </row>
    <row r="5" spans="1:14" ht="16.5" customHeight="1" x14ac:dyDescent="0.3">
      <c r="A5" s="31" t="s">
        <v>13</v>
      </c>
      <c r="B5" s="31" t="s">
        <v>14</v>
      </c>
      <c r="C5" s="31" t="s">
        <v>15</v>
      </c>
      <c r="D5" s="31" t="s">
        <v>630</v>
      </c>
      <c r="E5" s="31" t="s">
        <v>631</v>
      </c>
      <c r="F5" s="14"/>
      <c r="G5" s="14"/>
      <c r="H5" s="14"/>
      <c r="I5" s="14"/>
      <c r="J5" s="14"/>
      <c r="K5" s="14"/>
      <c r="L5" s="14"/>
      <c r="M5" s="14"/>
      <c r="N5" s="14"/>
    </row>
    <row r="6" spans="1:14" ht="16.5" customHeight="1" x14ac:dyDescent="0.3">
      <c r="A6" s="32" t="b">
        <v>1</v>
      </c>
      <c r="B6" s="33" t="s">
        <v>632</v>
      </c>
      <c r="C6" s="32">
        <v>640000001</v>
      </c>
      <c r="D6" s="33" t="s">
        <v>633</v>
      </c>
      <c r="E6" s="31" t="s">
        <v>625</v>
      </c>
      <c r="F6" s="14"/>
      <c r="G6" s="14"/>
      <c r="H6" s="14"/>
      <c r="I6" s="14"/>
      <c r="J6" s="14"/>
      <c r="K6" s="14"/>
      <c r="L6" s="14"/>
      <c r="M6" s="14"/>
      <c r="N6" s="14"/>
    </row>
    <row r="7" spans="1:14" ht="16.5" customHeight="1" x14ac:dyDescent="0.3">
      <c r="A7" s="32" t="b">
        <v>1</v>
      </c>
      <c r="B7" s="33" t="s">
        <v>634</v>
      </c>
      <c r="C7" s="32">
        <v>640100001</v>
      </c>
      <c r="D7" s="33" t="s">
        <v>635</v>
      </c>
      <c r="E7" s="31" t="s">
        <v>625</v>
      </c>
      <c r="F7" s="14"/>
      <c r="G7" s="14"/>
      <c r="H7" s="14"/>
      <c r="I7" s="14"/>
      <c r="J7" s="14"/>
      <c r="K7" s="14"/>
      <c r="L7" s="14"/>
      <c r="M7" s="14"/>
      <c r="N7" s="14"/>
    </row>
    <row r="8" spans="1:14" ht="16.5" customHeight="1" x14ac:dyDescent="0.3">
      <c r="A8" s="32" t="b">
        <v>1</v>
      </c>
      <c r="B8" s="33" t="s">
        <v>636</v>
      </c>
      <c r="C8" s="32">
        <v>640301001</v>
      </c>
      <c r="D8" s="33" t="s">
        <v>637</v>
      </c>
      <c r="E8" s="31" t="s">
        <v>625</v>
      </c>
      <c r="F8" s="14"/>
      <c r="G8" s="14"/>
      <c r="H8" s="14"/>
      <c r="I8" s="14"/>
      <c r="J8" s="14"/>
      <c r="K8" s="14"/>
      <c r="L8" s="14"/>
      <c r="M8" s="14"/>
      <c r="N8" s="14"/>
    </row>
    <row r="9" spans="1:14" ht="16.5" customHeight="1" x14ac:dyDescent="0.3">
      <c r="A9" s="32" t="b">
        <v>1</v>
      </c>
      <c r="B9" s="33" t="s">
        <v>638</v>
      </c>
      <c r="C9" s="32">
        <v>640301002</v>
      </c>
      <c r="D9" s="33" t="s">
        <v>639</v>
      </c>
      <c r="E9" s="31" t="s">
        <v>625</v>
      </c>
      <c r="F9" s="14"/>
      <c r="G9" s="14"/>
      <c r="H9" s="14"/>
      <c r="I9" s="14"/>
      <c r="J9" s="14"/>
      <c r="K9" s="14"/>
      <c r="L9" s="14"/>
      <c r="M9" s="14"/>
      <c r="N9" s="14"/>
    </row>
    <row r="10" spans="1:14" ht="16.5" customHeight="1" x14ac:dyDescent="0.3">
      <c r="A10" s="32" t="b">
        <v>1</v>
      </c>
      <c r="B10" s="33" t="s">
        <v>640</v>
      </c>
      <c r="C10" s="32">
        <v>640301003</v>
      </c>
      <c r="D10" s="33" t="s">
        <v>641</v>
      </c>
      <c r="E10" s="31" t="s">
        <v>625</v>
      </c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16.5" customHeight="1" x14ac:dyDescent="0.3">
      <c r="A11" s="32" t="b">
        <v>1</v>
      </c>
      <c r="B11" s="33" t="s">
        <v>642</v>
      </c>
      <c r="C11" s="32">
        <v>640302001</v>
      </c>
      <c r="D11" s="33" t="s">
        <v>643</v>
      </c>
      <c r="E11" s="31" t="s">
        <v>625</v>
      </c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16.5" customHeight="1" x14ac:dyDescent="0.3">
      <c r="A12" s="32" t="b">
        <v>1</v>
      </c>
      <c r="B12" s="33" t="s">
        <v>644</v>
      </c>
      <c r="C12" s="32">
        <v>640302002</v>
      </c>
      <c r="D12" s="33" t="s">
        <v>645</v>
      </c>
      <c r="E12" s="31" t="s">
        <v>625</v>
      </c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6.5" customHeight="1" x14ac:dyDescent="0.3">
      <c r="A13" s="32" t="b">
        <v>1</v>
      </c>
      <c r="B13" s="33" t="s">
        <v>646</v>
      </c>
      <c r="C13" s="32">
        <v>640302003</v>
      </c>
      <c r="D13" s="33" t="s">
        <v>647</v>
      </c>
      <c r="E13" s="31" t="s">
        <v>625</v>
      </c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6.5" customHeight="1" x14ac:dyDescent="0.3">
      <c r="A14" s="32" t="b">
        <v>1</v>
      </c>
      <c r="B14" s="33" t="s">
        <v>648</v>
      </c>
      <c r="C14" s="32">
        <v>640302004</v>
      </c>
      <c r="D14" s="33" t="s">
        <v>649</v>
      </c>
      <c r="E14" s="31" t="s">
        <v>625</v>
      </c>
      <c r="F14" s="14"/>
      <c r="G14" s="14"/>
      <c r="H14" s="14"/>
      <c r="I14" s="14"/>
      <c r="J14" s="14"/>
      <c r="K14" s="14"/>
      <c r="L14" s="14"/>
      <c r="M14" s="14"/>
      <c r="N14" s="14"/>
    </row>
    <row r="15" spans="1:14" ht="16.5" customHeight="1" x14ac:dyDescent="0.3">
      <c r="A15" s="32" t="b">
        <v>1</v>
      </c>
      <c r="B15" s="33" t="s">
        <v>650</v>
      </c>
      <c r="C15" s="32">
        <v>640303001</v>
      </c>
      <c r="D15" s="33" t="s">
        <v>651</v>
      </c>
      <c r="E15" s="31" t="s">
        <v>625</v>
      </c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16.5" customHeight="1" x14ac:dyDescent="0.3">
      <c r="A16" s="32" t="b">
        <v>1</v>
      </c>
      <c r="B16" s="33" t="s">
        <v>652</v>
      </c>
      <c r="C16" s="32">
        <v>640303002</v>
      </c>
      <c r="D16" s="33" t="s">
        <v>653</v>
      </c>
      <c r="E16" s="31" t="s">
        <v>625</v>
      </c>
      <c r="F16" s="14"/>
      <c r="G16" s="14"/>
      <c r="H16" s="14"/>
      <c r="I16" s="14"/>
      <c r="J16" s="14"/>
      <c r="K16" s="14"/>
      <c r="L16" s="14"/>
      <c r="M16" s="14"/>
      <c r="N16" s="14"/>
    </row>
    <row r="17" spans="1:14" ht="16.5" customHeight="1" x14ac:dyDescent="0.3">
      <c r="A17" s="32" t="b">
        <v>1</v>
      </c>
      <c r="B17" s="33" t="s">
        <v>654</v>
      </c>
      <c r="C17" s="32">
        <v>640303003</v>
      </c>
      <c r="D17" s="33" t="s">
        <v>655</v>
      </c>
      <c r="E17" s="31" t="s">
        <v>625</v>
      </c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16.5" customHeight="1" x14ac:dyDescent="0.3">
      <c r="A18" s="32" t="b">
        <v>1</v>
      </c>
      <c r="B18" s="33" t="s">
        <v>656</v>
      </c>
      <c r="C18" s="32">
        <v>640304001</v>
      </c>
      <c r="D18" s="33" t="s">
        <v>657</v>
      </c>
      <c r="E18" s="31" t="s">
        <v>625</v>
      </c>
      <c r="F18" s="14"/>
      <c r="G18" s="14"/>
      <c r="H18" s="14"/>
      <c r="I18" s="14"/>
      <c r="J18" s="14"/>
      <c r="K18" s="14"/>
      <c r="L18" s="14"/>
      <c r="M18" s="14"/>
      <c r="N18" s="14"/>
    </row>
    <row r="19" spans="1:14" ht="16.5" customHeight="1" x14ac:dyDescent="0.3">
      <c r="A19" s="32" t="b">
        <v>1</v>
      </c>
      <c r="B19" s="33" t="s">
        <v>658</v>
      </c>
      <c r="C19" s="32">
        <v>640304002</v>
      </c>
      <c r="D19" s="33" t="s">
        <v>659</v>
      </c>
      <c r="E19" s="31" t="s">
        <v>625</v>
      </c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16.5" customHeight="1" x14ac:dyDescent="0.3">
      <c r="A20" s="32" t="b">
        <v>1</v>
      </c>
      <c r="B20" s="33" t="s">
        <v>660</v>
      </c>
      <c r="C20" s="32">
        <v>640304003</v>
      </c>
      <c r="D20" s="33" t="s">
        <v>661</v>
      </c>
      <c r="E20" s="31" t="s">
        <v>625</v>
      </c>
      <c r="F20" s="14"/>
      <c r="G20" s="14"/>
      <c r="H20" s="14"/>
      <c r="I20" s="14"/>
      <c r="J20" s="14"/>
      <c r="K20" s="14"/>
      <c r="L20" s="14"/>
      <c r="M20" s="14"/>
      <c r="N20" s="14"/>
    </row>
    <row r="21" spans="1:14" ht="16.5" customHeight="1" x14ac:dyDescent="0.3">
      <c r="A21" s="32" t="b">
        <v>1</v>
      </c>
      <c r="B21" s="34" t="s">
        <v>662</v>
      </c>
      <c r="C21" s="35">
        <v>640305001</v>
      </c>
      <c r="D21" s="34" t="s">
        <v>663</v>
      </c>
      <c r="E21" s="31" t="s">
        <v>625</v>
      </c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16.5" customHeight="1" x14ac:dyDescent="0.3">
      <c r="A22" s="32" t="b">
        <v>1</v>
      </c>
      <c r="B22" s="34" t="s">
        <v>664</v>
      </c>
      <c r="C22" s="35">
        <v>640305002</v>
      </c>
      <c r="D22" s="34" t="s">
        <v>665</v>
      </c>
      <c r="E22" s="31" t="s">
        <v>625</v>
      </c>
      <c r="F22" s="14"/>
      <c r="G22" s="14"/>
      <c r="H22" s="14"/>
      <c r="I22" s="14"/>
      <c r="J22" s="14"/>
      <c r="K22" s="14"/>
      <c r="L22" s="14"/>
      <c r="M22" s="14"/>
      <c r="N22" s="14"/>
    </row>
    <row r="23" spans="1:14" ht="16.5" customHeight="1" x14ac:dyDescent="0.3">
      <c r="A23" s="32" t="b">
        <v>1</v>
      </c>
      <c r="B23" s="34" t="s">
        <v>666</v>
      </c>
      <c r="C23" s="35">
        <v>640305003</v>
      </c>
      <c r="D23" s="34" t="s">
        <v>667</v>
      </c>
      <c r="E23" s="31" t="s">
        <v>625</v>
      </c>
      <c r="F23" s="14"/>
      <c r="G23" s="14"/>
      <c r="H23" s="14"/>
      <c r="I23" s="14"/>
      <c r="J23" s="14"/>
      <c r="K23" s="14"/>
      <c r="L23" s="14"/>
      <c r="M23" s="14"/>
      <c r="N23" s="14"/>
    </row>
    <row r="24" spans="1:14" ht="16.5" customHeight="1" x14ac:dyDescent="0.3">
      <c r="A24" s="32" t="b">
        <v>1</v>
      </c>
      <c r="B24" s="34" t="s">
        <v>668</v>
      </c>
      <c r="C24" s="35">
        <v>640306001</v>
      </c>
      <c r="D24" s="34" t="s">
        <v>669</v>
      </c>
      <c r="E24" s="31" t="s">
        <v>625</v>
      </c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16.5" customHeight="1" x14ac:dyDescent="0.3">
      <c r="A25" s="32" t="b">
        <v>1</v>
      </c>
      <c r="B25" s="34" t="s">
        <v>670</v>
      </c>
      <c r="C25" s="35">
        <v>640306002</v>
      </c>
      <c r="D25" s="34" t="s">
        <v>671</v>
      </c>
      <c r="E25" s="31" t="s">
        <v>625</v>
      </c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16.5" customHeight="1" x14ac:dyDescent="0.3">
      <c r="A26" s="32" t="b">
        <v>1</v>
      </c>
      <c r="B26" s="34" t="s">
        <v>672</v>
      </c>
      <c r="C26" s="35">
        <v>640306003</v>
      </c>
      <c r="D26" s="34" t="s">
        <v>673</v>
      </c>
      <c r="E26" s="31" t="s">
        <v>625</v>
      </c>
      <c r="F26" s="14"/>
      <c r="G26" s="14"/>
      <c r="H26" s="14"/>
      <c r="I26" s="14"/>
      <c r="J26" s="14"/>
      <c r="K26" s="14"/>
      <c r="L26" s="14"/>
      <c r="M26" s="14"/>
      <c r="N26" s="14"/>
    </row>
    <row r="27" spans="1:14" ht="16.5" customHeight="1" x14ac:dyDescent="0.3">
      <c r="A27" s="32" t="b">
        <v>1</v>
      </c>
      <c r="B27" s="34" t="s">
        <v>674</v>
      </c>
      <c r="C27" s="35">
        <v>640307001</v>
      </c>
      <c r="D27" s="34" t="s">
        <v>675</v>
      </c>
      <c r="E27" s="31" t="s">
        <v>625</v>
      </c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6.5" customHeight="1" x14ac:dyDescent="0.3">
      <c r="A28" s="32" t="b">
        <v>1</v>
      </c>
      <c r="B28" s="34" t="s">
        <v>676</v>
      </c>
      <c r="C28" s="35">
        <v>640307002</v>
      </c>
      <c r="D28" s="34" t="s">
        <v>677</v>
      </c>
      <c r="E28" s="31" t="s">
        <v>625</v>
      </c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16.5" customHeight="1" x14ac:dyDescent="0.3">
      <c r="A29" s="32" t="b">
        <v>1</v>
      </c>
      <c r="B29" s="34" t="s">
        <v>678</v>
      </c>
      <c r="C29" s="35">
        <v>640307003</v>
      </c>
      <c r="D29" s="34" t="s">
        <v>679</v>
      </c>
      <c r="E29" s="31" t="s">
        <v>625</v>
      </c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6.5" customHeight="1" x14ac:dyDescent="0.3">
      <c r="A30" s="32" t="b">
        <v>1</v>
      </c>
      <c r="B30" s="34" t="s">
        <v>680</v>
      </c>
      <c r="C30" s="35">
        <v>640308001</v>
      </c>
      <c r="D30" s="34" t="s">
        <v>681</v>
      </c>
      <c r="E30" s="31" t="s">
        <v>625</v>
      </c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16.5" customHeight="1" x14ac:dyDescent="0.3">
      <c r="A31" s="32" t="b">
        <v>1</v>
      </c>
      <c r="B31" s="34" t="s">
        <v>682</v>
      </c>
      <c r="C31" s="35">
        <v>640308002</v>
      </c>
      <c r="D31" s="34" t="s">
        <v>683</v>
      </c>
      <c r="E31" s="31" t="s">
        <v>625</v>
      </c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16.5" customHeight="1" x14ac:dyDescent="0.3">
      <c r="A32" s="32" t="b">
        <v>1</v>
      </c>
      <c r="B32" s="34" t="s">
        <v>684</v>
      </c>
      <c r="C32" s="33">
        <v>640308003</v>
      </c>
      <c r="D32" s="34" t="s">
        <v>685</v>
      </c>
      <c r="E32" s="31" t="s">
        <v>625</v>
      </c>
      <c r="F32" s="14"/>
      <c r="G32" s="14"/>
      <c r="H32" s="14"/>
      <c r="I32" s="14"/>
      <c r="J32" s="14"/>
      <c r="K32" s="14"/>
      <c r="L32" s="14"/>
      <c r="M32" s="14"/>
      <c r="N32" s="14"/>
    </row>
    <row r="33" spans="1:14" ht="16.5" customHeight="1" x14ac:dyDescent="0.3">
      <c r="A33" s="32" t="b">
        <v>1</v>
      </c>
      <c r="B33" s="33" t="s">
        <v>686</v>
      </c>
      <c r="C33" s="33">
        <v>640500001</v>
      </c>
      <c r="D33" s="36" t="s">
        <v>687</v>
      </c>
      <c r="E33" s="31" t="s">
        <v>625</v>
      </c>
      <c r="F33" s="14"/>
      <c r="G33" s="14"/>
      <c r="H33" s="14"/>
      <c r="I33" s="14"/>
      <c r="J33" s="14"/>
      <c r="K33" s="14"/>
      <c r="L33" s="14"/>
      <c r="M33" s="14"/>
      <c r="N33" s="14"/>
    </row>
    <row r="34" spans="1:14" ht="16.5" customHeight="1" x14ac:dyDescent="0.3">
      <c r="A34" s="32" t="b">
        <v>1</v>
      </c>
      <c r="B34" s="33" t="s">
        <v>688</v>
      </c>
      <c r="C34" s="33">
        <v>640600001</v>
      </c>
      <c r="D34" s="33" t="s">
        <v>633</v>
      </c>
      <c r="E34" s="31" t="s">
        <v>625</v>
      </c>
      <c r="F34" s="14"/>
      <c r="G34" s="14"/>
      <c r="H34" s="14"/>
      <c r="I34" s="14"/>
      <c r="J34" s="14"/>
      <c r="K34" s="14"/>
      <c r="L34" s="14"/>
      <c r="M34" s="14"/>
      <c r="N34" s="14"/>
    </row>
    <row r="35" spans="1:14" ht="16.5" customHeight="1" x14ac:dyDescent="0.3">
      <c r="A35" s="32" t="b">
        <v>1</v>
      </c>
      <c r="B35" s="33" t="s">
        <v>689</v>
      </c>
      <c r="C35" s="33">
        <v>640700001</v>
      </c>
      <c r="D35" s="33" t="s">
        <v>633</v>
      </c>
      <c r="E35" s="31" t="s">
        <v>625</v>
      </c>
      <c r="F35" s="14"/>
      <c r="G35" s="14"/>
      <c r="H35" s="14"/>
      <c r="I35" s="14"/>
      <c r="J35" s="14"/>
      <c r="K35" s="14"/>
      <c r="L35" s="14"/>
      <c r="M35" s="14"/>
      <c r="N35" s="14"/>
    </row>
    <row r="36" spans="1:14" ht="16.5" customHeight="1" x14ac:dyDescent="0.3">
      <c r="A36" s="32" t="b">
        <v>1</v>
      </c>
      <c r="B36" s="33" t="s">
        <v>690</v>
      </c>
      <c r="C36" s="33">
        <v>640800001</v>
      </c>
      <c r="D36" s="33" t="s">
        <v>691</v>
      </c>
      <c r="E36" s="31" t="s">
        <v>625</v>
      </c>
      <c r="F36" s="14"/>
      <c r="G36" s="14"/>
      <c r="H36" s="14"/>
      <c r="I36" s="14"/>
      <c r="J36" s="14"/>
      <c r="K36" s="14"/>
      <c r="L36" s="14"/>
      <c r="M36" s="14"/>
      <c r="N36" s="14"/>
    </row>
    <row r="37" spans="1:14" ht="16.5" customHeight="1" x14ac:dyDescent="0.3">
      <c r="A37" s="32" t="b">
        <v>1</v>
      </c>
      <c r="B37" s="33" t="s">
        <v>692</v>
      </c>
      <c r="C37" s="33">
        <v>640900001</v>
      </c>
      <c r="D37" s="33" t="s">
        <v>693</v>
      </c>
      <c r="E37" s="31" t="s">
        <v>625</v>
      </c>
      <c r="F37" s="14"/>
      <c r="G37" s="14"/>
      <c r="H37" s="14"/>
      <c r="I37" s="14"/>
      <c r="J37" s="14"/>
      <c r="K37" s="14"/>
      <c r="L37" s="14"/>
      <c r="M37" s="14"/>
      <c r="N37" s="14"/>
    </row>
    <row r="38" spans="1:14" ht="16.5" customHeight="1" x14ac:dyDescent="0.3">
      <c r="A38" s="32" t="b">
        <v>1</v>
      </c>
      <c r="B38" s="33" t="s">
        <v>627</v>
      </c>
      <c r="C38" s="33">
        <v>641000001</v>
      </c>
      <c r="D38" s="33" t="s">
        <v>694</v>
      </c>
      <c r="E38" s="31" t="s">
        <v>625</v>
      </c>
      <c r="F38" s="14"/>
      <c r="G38" s="14"/>
      <c r="H38" s="14"/>
      <c r="I38" s="14"/>
      <c r="J38" s="14"/>
      <c r="K38" s="14"/>
      <c r="L38" s="14"/>
      <c r="M38" s="14"/>
      <c r="N38" s="14"/>
    </row>
    <row r="39" spans="1:14" ht="16.5" customHeight="1" x14ac:dyDescent="0.3">
      <c r="B39" s="15"/>
      <c r="C39" s="15"/>
      <c r="D39" s="15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 ht="16.5" customHeight="1" x14ac:dyDescent="0.3">
      <c r="B40" s="15"/>
      <c r="C40" s="15"/>
      <c r="D40" s="15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ht="16.5" customHeight="1" x14ac:dyDescent="0.3">
      <c r="B41" s="15"/>
      <c r="C41" s="15"/>
      <c r="D41" s="15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ht="16.5" customHeight="1" x14ac:dyDescent="0.3">
      <c r="B42" s="15"/>
      <c r="C42" s="15"/>
      <c r="D42" s="15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ht="16.5" customHeight="1" x14ac:dyDescent="0.3">
      <c r="B43" s="15"/>
      <c r="C43" s="15"/>
      <c r="D43" s="15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ht="16.5" customHeight="1" x14ac:dyDescent="0.3">
      <c r="B44" s="15"/>
      <c r="C44" s="15"/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ht="16.5" customHeight="1" x14ac:dyDescent="0.3">
      <c r="B45" s="15"/>
      <c r="C45" s="15"/>
      <c r="D45" s="15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ht="16.5" customHeight="1" x14ac:dyDescent="0.3">
      <c r="B46" s="15"/>
      <c r="C46" s="15"/>
      <c r="D46" s="15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ht="16.5" customHeight="1" x14ac:dyDescent="0.3">
      <c r="B47" s="15"/>
      <c r="C47" s="15"/>
      <c r="D47" s="15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 ht="16.5" customHeight="1" x14ac:dyDescent="0.3">
      <c r="B48" s="15"/>
      <c r="C48" s="15"/>
      <c r="D48" s="15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2:14" ht="16.5" customHeight="1" x14ac:dyDescent="0.3">
      <c r="B49" s="15"/>
      <c r="C49" s="15"/>
      <c r="D49" s="15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2:14" ht="16.5" customHeight="1" x14ac:dyDescent="0.3">
      <c r="B50" s="15"/>
      <c r="C50" s="15"/>
      <c r="D50" s="15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2:14" ht="16.5" customHeight="1" x14ac:dyDescent="0.3">
      <c r="B51" s="15"/>
      <c r="C51" s="15"/>
      <c r="D51" s="15"/>
      <c r="E51" s="14"/>
      <c r="F51" s="14"/>
      <c r="G51" s="14"/>
      <c r="H51" s="14"/>
      <c r="I51" s="14"/>
      <c r="J51" s="14"/>
      <c r="K51" s="14"/>
      <c r="L51" s="14"/>
      <c r="M51" s="14"/>
      <c r="N51" s="14"/>
    </row>
  </sheetData>
  <phoneticPr fontId="25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workbookViewId="0">
      <pane ySplit="5" topLeftCell="A81" activePane="bottomLeft" state="frozen"/>
      <selection pane="bottomLeft" activeCell="D104" sqref="D104"/>
    </sheetView>
  </sheetViews>
  <sheetFormatPr defaultColWidth="9" defaultRowHeight="16.5" customHeight="1" x14ac:dyDescent="0.3"/>
  <cols>
    <col min="1" max="1" width="10.25" bestFit="1" customWidth="1"/>
    <col min="2" max="2" width="20.125" style="1" bestFit="1" customWidth="1"/>
    <col min="3" max="3" width="14.875" style="1" bestFit="1" customWidth="1"/>
    <col min="4" max="4" width="50.625" style="1" customWidth="1"/>
  </cols>
  <sheetData>
    <row r="1" spans="1:4" ht="16.5" customHeight="1" x14ac:dyDescent="0.3">
      <c r="A1" s="2" t="s">
        <v>695</v>
      </c>
      <c r="B1" s="3" t="s">
        <v>695</v>
      </c>
      <c r="C1" s="4"/>
      <c r="D1" s="5"/>
    </row>
    <row r="2" spans="1:4" ht="50.1" customHeight="1" x14ac:dyDescent="0.3">
      <c r="A2" s="7" t="s">
        <v>1</v>
      </c>
      <c r="B2" s="7" t="s">
        <v>1</v>
      </c>
      <c r="C2" s="24" t="s">
        <v>2</v>
      </c>
      <c r="D2" s="9" t="s">
        <v>696</v>
      </c>
    </row>
    <row r="3" spans="1:4" ht="16.5" customHeight="1" x14ac:dyDescent="0.3">
      <c r="A3" s="11" t="s">
        <v>7</v>
      </c>
      <c r="B3" s="11" t="s">
        <v>7</v>
      </c>
      <c r="C3" s="10" t="s">
        <v>1517</v>
      </c>
      <c r="D3" s="10" t="s">
        <v>1517</v>
      </c>
    </row>
    <row r="4" spans="1:4" ht="16.5" customHeight="1" x14ac:dyDescent="0.3">
      <c r="A4" s="41" t="s">
        <v>9</v>
      </c>
      <c r="B4" s="41" t="s">
        <v>10</v>
      </c>
      <c r="C4" s="41" t="s">
        <v>11</v>
      </c>
      <c r="D4" s="61" t="s">
        <v>1518</v>
      </c>
    </row>
    <row r="5" spans="1:4" ht="16.5" customHeight="1" x14ac:dyDescent="0.3">
      <c r="A5" s="43" t="s">
        <v>13</v>
      </c>
      <c r="B5" s="43" t="s">
        <v>14</v>
      </c>
      <c r="C5" s="43" t="s">
        <v>15</v>
      </c>
      <c r="D5" s="43" t="s">
        <v>630</v>
      </c>
    </row>
    <row r="6" spans="1:4" ht="16.5" customHeight="1" x14ac:dyDescent="0.3">
      <c r="A6" s="45" t="b">
        <v>1</v>
      </c>
      <c r="B6" s="46" t="s">
        <v>697</v>
      </c>
      <c r="C6" s="45">
        <v>510301001</v>
      </c>
      <c r="D6" s="46" t="s">
        <v>698</v>
      </c>
    </row>
    <row r="7" spans="1:4" ht="16.5" customHeight="1" x14ac:dyDescent="0.3">
      <c r="A7" s="45" t="b">
        <v>1</v>
      </c>
      <c r="B7" s="46" t="s">
        <v>699</v>
      </c>
      <c r="C7" s="45">
        <v>510303001</v>
      </c>
      <c r="D7" s="46" t="s">
        <v>700</v>
      </c>
    </row>
    <row r="8" spans="1:4" ht="16.5" customHeight="1" x14ac:dyDescent="0.3">
      <c r="A8" s="45" t="b">
        <v>1</v>
      </c>
      <c r="B8" s="46" t="s">
        <v>701</v>
      </c>
      <c r="C8" s="45">
        <v>510303002</v>
      </c>
      <c r="D8" s="46" t="s">
        <v>702</v>
      </c>
    </row>
    <row r="9" spans="1:4" ht="16.5" customHeight="1" x14ac:dyDescent="0.3">
      <c r="A9" s="45" t="b">
        <v>1</v>
      </c>
      <c r="B9" s="46" t="s">
        <v>703</v>
      </c>
      <c r="C9" s="45">
        <v>510303003</v>
      </c>
      <c r="D9" s="46" t="s">
        <v>704</v>
      </c>
    </row>
    <row r="10" spans="1:4" ht="16.5" customHeight="1" x14ac:dyDescent="0.3">
      <c r="A10" s="45" t="b">
        <v>1</v>
      </c>
      <c r="B10" s="46" t="s">
        <v>705</v>
      </c>
      <c r="C10" s="45">
        <v>510303004</v>
      </c>
      <c r="D10" s="46" t="s">
        <v>706</v>
      </c>
    </row>
    <row r="11" spans="1:4" ht="16.5" customHeight="1" x14ac:dyDescent="0.3">
      <c r="A11" s="45" t="b">
        <v>1</v>
      </c>
      <c r="B11" s="46" t="s">
        <v>707</v>
      </c>
      <c r="C11" s="45">
        <v>510303005</v>
      </c>
      <c r="D11" s="46" t="s">
        <v>708</v>
      </c>
    </row>
    <row r="12" spans="1:4" ht="16.5" customHeight="1" x14ac:dyDescent="0.3">
      <c r="A12" s="45" t="b">
        <v>1</v>
      </c>
      <c r="B12" s="46" t="s">
        <v>709</v>
      </c>
      <c r="C12" s="45">
        <v>510303006</v>
      </c>
      <c r="D12" s="46" t="s">
        <v>710</v>
      </c>
    </row>
    <row r="13" spans="1:4" ht="16.5" customHeight="1" x14ac:dyDescent="0.3">
      <c r="A13" s="45" t="b">
        <v>1</v>
      </c>
      <c r="B13" s="46" t="s">
        <v>711</v>
      </c>
      <c r="C13" s="45">
        <v>510303007</v>
      </c>
      <c r="D13" s="46" t="s">
        <v>712</v>
      </c>
    </row>
    <row r="14" spans="1:4" ht="16.5" customHeight="1" x14ac:dyDescent="0.3">
      <c r="A14" s="45" t="b">
        <v>1</v>
      </c>
      <c r="B14" s="46" t="s">
        <v>713</v>
      </c>
      <c r="C14" s="45">
        <v>510303008</v>
      </c>
      <c r="D14" s="46" t="s">
        <v>714</v>
      </c>
    </row>
    <row r="15" spans="1:4" ht="16.5" customHeight="1" x14ac:dyDescent="0.3">
      <c r="A15" s="45" t="b">
        <v>1</v>
      </c>
      <c r="B15" s="46" t="s">
        <v>715</v>
      </c>
      <c r="C15" s="45">
        <v>510303009</v>
      </c>
      <c r="D15" s="46" t="s">
        <v>716</v>
      </c>
    </row>
    <row r="16" spans="1:4" ht="16.5" customHeight="1" x14ac:dyDescent="0.3">
      <c r="A16" s="45" t="b">
        <v>1</v>
      </c>
      <c r="B16" s="46" t="s">
        <v>717</v>
      </c>
      <c r="C16" s="45">
        <v>510303010</v>
      </c>
      <c r="D16" s="46" t="s">
        <v>718</v>
      </c>
    </row>
    <row r="17" spans="1:4" ht="16.5" customHeight="1" x14ac:dyDescent="0.3">
      <c r="A17" s="45" t="b">
        <v>1</v>
      </c>
      <c r="B17" s="46" t="s">
        <v>719</v>
      </c>
      <c r="C17" s="45">
        <v>510303011</v>
      </c>
      <c r="D17" s="46" t="s">
        <v>720</v>
      </c>
    </row>
    <row r="18" spans="1:4" ht="16.5" customHeight="1" x14ac:dyDescent="0.3">
      <c r="A18" s="45" t="b">
        <v>1</v>
      </c>
      <c r="B18" s="46" t="s">
        <v>721</v>
      </c>
      <c r="C18" s="45">
        <v>510303012</v>
      </c>
      <c r="D18" s="46" t="s">
        <v>722</v>
      </c>
    </row>
    <row r="19" spans="1:4" ht="16.5" customHeight="1" x14ac:dyDescent="0.3">
      <c r="A19" s="45" t="b">
        <v>1</v>
      </c>
      <c r="B19" s="46" t="s">
        <v>723</v>
      </c>
      <c r="C19" s="45">
        <v>510303013</v>
      </c>
      <c r="D19" s="46" t="s">
        <v>724</v>
      </c>
    </row>
    <row r="20" spans="1:4" ht="16.5" customHeight="1" x14ac:dyDescent="0.3">
      <c r="A20" s="45" t="b">
        <v>1</v>
      </c>
      <c r="B20" s="46" t="s">
        <v>725</v>
      </c>
      <c r="C20" s="45">
        <v>510303014</v>
      </c>
      <c r="D20" s="46" t="s">
        <v>726</v>
      </c>
    </row>
    <row r="21" spans="1:4" ht="16.5" customHeight="1" x14ac:dyDescent="0.3">
      <c r="A21" s="45" t="b">
        <v>1</v>
      </c>
      <c r="B21" s="46" t="s">
        <v>727</v>
      </c>
      <c r="C21" s="45">
        <v>510303015</v>
      </c>
      <c r="D21" s="46" t="s">
        <v>728</v>
      </c>
    </row>
    <row r="22" spans="1:4" ht="16.5" customHeight="1" x14ac:dyDescent="0.3">
      <c r="A22" s="45" t="b">
        <v>1</v>
      </c>
      <c r="B22" s="46" t="s">
        <v>729</v>
      </c>
      <c r="C22" s="45">
        <v>510303016</v>
      </c>
      <c r="D22" s="46" t="s">
        <v>730</v>
      </c>
    </row>
    <row r="23" spans="1:4" ht="16.5" customHeight="1" x14ac:dyDescent="0.3">
      <c r="A23" s="45" t="b">
        <v>1</v>
      </c>
      <c r="B23" s="46" t="s">
        <v>731</v>
      </c>
      <c r="C23" s="45">
        <v>510303017</v>
      </c>
      <c r="D23" s="46" t="s">
        <v>732</v>
      </c>
    </row>
    <row r="24" spans="1:4" ht="16.5" customHeight="1" x14ac:dyDescent="0.3">
      <c r="A24" s="45" t="b">
        <v>1</v>
      </c>
      <c r="B24" s="46" t="s">
        <v>733</v>
      </c>
      <c r="C24" s="45">
        <v>510303018</v>
      </c>
      <c r="D24" s="46" t="s">
        <v>734</v>
      </c>
    </row>
    <row r="25" spans="1:4" ht="16.5" customHeight="1" x14ac:dyDescent="0.3">
      <c r="A25" s="45" t="b">
        <v>1</v>
      </c>
      <c r="B25" s="46" t="s">
        <v>735</v>
      </c>
      <c r="C25" s="45">
        <v>510303019</v>
      </c>
      <c r="D25" s="46" t="s">
        <v>736</v>
      </c>
    </row>
    <row r="26" spans="1:4" ht="16.5" customHeight="1" x14ac:dyDescent="0.3">
      <c r="A26" s="45" t="b">
        <v>1</v>
      </c>
      <c r="B26" s="46" t="s">
        <v>737</v>
      </c>
      <c r="C26" s="45">
        <v>510303020</v>
      </c>
      <c r="D26" s="46" t="s">
        <v>738</v>
      </c>
    </row>
    <row r="27" spans="1:4" ht="16.5" customHeight="1" x14ac:dyDescent="0.3">
      <c r="A27" s="45" t="b">
        <v>1</v>
      </c>
      <c r="B27" s="46" t="s">
        <v>739</v>
      </c>
      <c r="C27" s="45">
        <v>510303021</v>
      </c>
      <c r="D27" s="46" t="s">
        <v>740</v>
      </c>
    </row>
    <row r="28" spans="1:4" ht="16.5" customHeight="1" x14ac:dyDescent="0.3">
      <c r="A28" s="45" t="b">
        <v>1</v>
      </c>
      <c r="B28" s="46" t="s">
        <v>741</v>
      </c>
      <c r="C28" s="45">
        <v>510303022</v>
      </c>
      <c r="D28" s="46" t="s">
        <v>742</v>
      </c>
    </row>
    <row r="29" spans="1:4" ht="16.5" customHeight="1" x14ac:dyDescent="0.3">
      <c r="A29" s="45" t="b">
        <v>1</v>
      </c>
      <c r="B29" s="46" t="s">
        <v>743</v>
      </c>
      <c r="C29" s="45">
        <v>510303023</v>
      </c>
      <c r="D29" s="46" t="s">
        <v>744</v>
      </c>
    </row>
    <row r="30" spans="1:4" ht="16.5" customHeight="1" x14ac:dyDescent="0.3">
      <c r="A30" s="45" t="b">
        <v>1</v>
      </c>
      <c r="B30" s="46" t="s">
        <v>745</v>
      </c>
      <c r="C30" s="45">
        <v>510303024</v>
      </c>
      <c r="D30" s="46" t="s">
        <v>746</v>
      </c>
    </row>
    <row r="31" spans="1:4" ht="16.5" customHeight="1" x14ac:dyDescent="0.3">
      <c r="A31" s="45" t="b">
        <v>1</v>
      </c>
      <c r="B31" s="46" t="s">
        <v>747</v>
      </c>
      <c r="C31" s="45">
        <v>510303025</v>
      </c>
      <c r="D31" s="46" t="s">
        <v>748</v>
      </c>
    </row>
    <row r="32" spans="1:4" ht="16.5" customHeight="1" x14ac:dyDescent="0.3">
      <c r="A32" s="45" t="b">
        <v>1</v>
      </c>
      <c r="B32" s="46" t="s">
        <v>749</v>
      </c>
      <c r="C32" s="45">
        <v>510303026</v>
      </c>
      <c r="D32" s="46" t="s">
        <v>750</v>
      </c>
    </row>
    <row r="33" spans="1:4" ht="16.5" customHeight="1" x14ac:dyDescent="0.3">
      <c r="A33" s="45" t="b">
        <v>1</v>
      </c>
      <c r="B33" s="46" t="s">
        <v>751</v>
      </c>
      <c r="C33" s="45">
        <v>510303027</v>
      </c>
      <c r="D33" s="46" t="s">
        <v>752</v>
      </c>
    </row>
    <row r="34" spans="1:4" ht="16.5" customHeight="1" x14ac:dyDescent="0.3">
      <c r="A34" s="45" t="b">
        <v>1</v>
      </c>
      <c r="B34" s="46" t="s">
        <v>753</v>
      </c>
      <c r="C34" s="45">
        <v>510303028</v>
      </c>
      <c r="D34" s="46" t="s">
        <v>754</v>
      </c>
    </row>
    <row r="35" spans="1:4" ht="16.5" customHeight="1" x14ac:dyDescent="0.3">
      <c r="A35" s="45" t="b">
        <v>1</v>
      </c>
      <c r="B35" s="46" t="s">
        <v>755</v>
      </c>
      <c r="C35" s="45">
        <v>510303029</v>
      </c>
      <c r="D35" s="46" t="s">
        <v>756</v>
      </c>
    </row>
    <row r="36" spans="1:4" ht="16.5" customHeight="1" x14ac:dyDescent="0.3">
      <c r="A36" s="45" t="b">
        <v>1</v>
      </c>
      <c r="B36" s="46" t="s">
        <v>757</v>
      </c>
      <c r="C36" s="45">
        <v>510303030</v>
      </c>
      <c r="D36" s="46" t="s">
        <v>758</v>
      </c>
    </row>
    <row r="37" spans="1:4" ht="16.5" customHeight="1" x14ac:dyDescent="0.3">
      <c r="A37" s="45" t="b">
        <v>1</v>
      </c>
      <c r="B37" s="46" t="s">
        <v>759</v>
      </c>
      <c r="C37" s="45">
        <v>510303031</v>
      </c>
      <c r="D37" s="46" t="s">
        <v>760</v>
      </c>
    </row>
    <row r="38" spans="1:4" ht="16.5" customHeight="1" x14ac:dyDescent="0.3">
      <c r="A38" s="45" t="b">
        <v>1</v>
      </c>
      <c r="B38" s="46" t="s">
        <v>761</v>
      </c>
      <c r="C38" s="45">
        <v>510303032</v>
      </c>
      <c r="D38" s="46" t="s">
        <v>762</v>
      </c>
    </row>
    <row r="39" spans="1:4" ht="16.5" customHeight="1" x14ac:dyDescent="0.3">
      <c r="A39" s="45" t="b">
        <v>1</v>
      </c>
      <c r="B39" s="46" t="s">
        <v>763</v>
      </c>
      <c r="C39" s="45">
        <v>510303033</v>
      </c>
      <c r="D39" s="46" t="s">
        <v>764</v>
      </c>
    </row>
    <row r="40" spans="1:4" ht="16.5" customHeight="1" x14ac:dyDescent="0.3">
      <c r="A40" s="45" t="b">
        <v>1</v>
      </c>
      <c r="B40" s="46" t="s">
        <v>765</v>
      </c>
      <c r="C40" s="45">
        <v>510303034</v>
      </c>
      <c r="D40" s="46" t="s">
        <v>766</v>
      </c>
    </row>
    <row r="41" spans="1:4" ht="16.5" customHeight="1" x14ac:dyDescent="0.3">
      <c r="A41" s="45" t="b">
        <v>1</v>
      </c>
      <c r="B41" s="46" t="s">
        <v>767</v>
      </c>
      <c r="C41" s="45">
        <v>510303035</v>
      </c>
      <c r="D41" s="46" t="s">
        <v>768</v>
      </c>
    </row>
    <row r="42" spans="1:4" ht="16.5" customHeight="1" x14ac:dyDescent="0.3">
      <c r="A42" s="45" t="b">
        <v>1</v>
      </c>
      <c r="B42" s="46" t="s">
        <v>769</v>
      </c>
      <c r="C42" s="45">
        <v>510303036</v>
      </c>
      <c r="D42" s="46" t="s">
        <v>770</v>
      </c>
    </row>
    <row r="43" spans="1:4" ht="16.5" customHeight="1" x14ac:dyDescent="0.3">
      <c r="A43" s="45" t="b">
        <v>1</v>
      </c>
      <c r="B43" s="46" t="s">
        <v>771</v>
      </c>
      <c r="C43" s="45">
        <v>510303037</v>
      </c>
      <c r="D43" s="46" t="s">
        <v>772</v>
      </c>
    </row>
    <row r="44" spans="1:4" ht="16.5" customHeight="1" x14ac:dyDescent="0.3">
      <c r="A44" s="45" t="b">
        <v>1</v>
      </c>
      <c r="B44" s="46" t="s">
        <v>773</v>
      </c>
      <c r="C44" s="45">
        <v>510303038</v>
      </c>
      <c r="D44" s="46" t="s">
        <v>774</v>
      </c>
    </row>
    <row r="45" spans="1:4" ht="16.5" customHeight="1" x14ac:dyDescent="0.3">
      <c r="A45" s="45" t="b">
        <v>1</v>
      </c>
      <c r="B45" s="46" t="s">
        <v>775</v>
      </c>
      <c r="C45" s="45">
        <v>510303039</v>
      </c>
      <c r="D45" s="46" t="s">
        <v>776</v>
      </c>
    </row>
    <row r="46" spans="1:4" ht="16.5" customHeight="1" x14ac:dyDescent="0.3">
      <c r="A46" s="45" t="b">
        <v>1</v>
      </c>
      <c r="B46" s="46" t="s">
        <v>777</v>
      </c>
      <c r="C46" s="45">
        <v>510303040</v>
      </c>
      <c r="D46" s="46" t="s">
        <v>778</v>
      </c>
    </row>
    <row r="47" spans="1:4" ht="16.5" customHeight="1" x14ac:dyDescent="0.3">
      <c r="A47" s="45" t="b">
        <v>1</v>
      </c>
      <c r="B47" s="46" t="s">
        <v>779</v>
      </c>
      <c r="C47" s="45">
        <v>510303041</v>
      </c>
      <c r="D47" s="46" t="s">
        <v>780</v>
      </c>
    </row>
    <row r="48" spans="1:4" ht="16.5" customHeight="1" x14ac:dyDescent="0.3">
      <c r="A48" s="45" t="b">
        <v>1</v>
      </c>
      <c r="B48" s="46" t="s">
        <v>781</v>
      </c>
      <c r="C48" s="45">
        <v>510303042</v>
      </c>
      <c r="D48" s="46" t="s">
        <v>782</v>
      </c>
    </row>
    <row r="49" spans="1:4" ht="16.5" customHeight="1" x14ac:dyDescent="0.3">
      <c r="A49" s="45" t="b">
        <v>1</v>
      </c>
      <c r="B49" s="46" t="s">
        <v>783</v>
      </c>
      <c r="C49" s="45">
        <v>510303043</v>
      </c>
      <c r="D49" s="46" t="s">
        <v>784</v>
      </c>
    </row>
    <row r="50" spans="1:4" ht="16.5" customHeight="1" x14ac:dyDescent="0.3">
      <c r="A50" s="45" t="b">
        <v>1</v>
      </c>
      <c r="B50" s="46" t="s">
        <v>785</v>
      </c>
      <c r="C50" s="45">
        <v>510303044</v>
      </c>
      <c r="D50" s="46" t="s">
        <v>786</v>
      </c>
    </row>
    <row r="51" spans="1:4" ht="16.5" customHeight="1" x14ac:dyDescent="0.3">
      <c r="A51" s="45" t="b">
        <v>1</v>
      </c>
      <c r="B51" s="46" t="s">
        <v>787</v>
      </c>
      <c r="C51" s="45">
        <v>510303045</v>
      </c>
      <c r="D51" s="46" t="s">
        <v>788</v>
      </c>
    </row>
    <row r="52" spans="1:4" ht="16.5" customHeight="1" x14ac:dyDescent="0.3">
      <c r="A52" s="45" t="b">
        <v>1</v>
      </c>
      <c r="B52" s="46" t="s">
        <v>789</v>
      </c>
      <c r="C52" s="45">
        <v>510303046</v>
      </c>
      <c r="D52" s="46" t="s">
        <v>790</v>
      </c>
    </row>
    <row r="53" spans="1:4" ht="16.5" customHeight="1" x14ac:dyDescent="0.3">
      <c r="A53" s="45" t="b">
        <v>1</v>
      </c>
      <c r="B53" s="46" t="s">
        <v>791</v>
      </c>
      <c r="C53" s="45">
        <v>510303047</v>
      </c>
      <c r="D53" s="46" t="s">
        <v>792</v>
      </c>
    </row>
    <row r="54" spans="1:4" ht="16.5" customHeight="1" x14ac:dyDescent="0.3">
      <c r="A54" s="45" t="b">
        <v>1</v>
      </c>
      <c r="B54" s="46" t="s">
        <v>793</v>
      </c>
      <c r="C54" s="45">
        <v>510303048</v>
      </c>
      <c r="D54" s="46" t="s">
        <v>794</v>
      </c>
    </row>
    <row r="55" spans="1:4" ht="16.5" customHeight="1" x14ac:dyDescent="0.3">
      <c r="A55" s="45" t="b">
        <v>1</v>
      </c>
      <c r="B55" s="62" t="s">
        <v>795</v>
      </c>
      <c r="C55" s="45">
        <v>510303049</v>
      </c>
      <c r="D55" s="62" t="s">
        <v>796</v>
      </c>
    </row>
    <row r="56" spans="1:4" ht="16.5" customHeight="1" x14ac:dyDescent="0.3">
      <c r="A56" s="45" t="b">
        <v>1</v>
      </c>
      <c r="B56" s="63" t="s">
        <v>797</v>
      </c>
      <c r="C56" s="45">
        <v>510303050</v>
      </c>
      <c r="D56" s="63" t="s">
        <v>798</v>
      </c>
    </row>
    <row r="57" spans="1:4" ht="16.5" customHeight="1" x14ac:dyDescent="0.3">
      <c r="A57" s="45" t="b">
        <v>1</v>
      </c>
      <c r="B57" s="46" t="s">
        <v>799</v>
      </c>
      <c r="C57" s="45">
        <v>510303051</v>
      </c>
      <c r="D57" s="46" t="s">
        <v>800</v>
      </c>
    </row>
    <row r="58" spans="1:4" ht="16.5" customHeight="1" x14ac:dyDescent="0.3">
      <c r="A58" s="45" t="b">
        <v>1</v>
      </c>
      <c r="B58" s="46" t="s">
        <v>801</v>
      </c>
      <c r="C58" s="45">
        <v>510303052</v>
      </c>
      <c r="D58" s="46" t="s">
        <v>802</v>
      </c>
    </row>
    <row r="59" spans="1:4" ht="16.5" customHeight="1" x14ac:dyDescent="0.3">
      <c r="A59" s="45" t="b">
        <v>1</v>
      </c>
      <c r="B59" s="46" t="s">
        <v>803</v>
      </c>
      <c r="C59" s="45">
        <v>510303053</v>
      </c>
      <c r="D59" s="46" t="s">
        <v>804</v>
      </c>
    </row>
    <row r="60" spans="1:4" ht="16.5" customHeight="1" x14ac:dyDescent="0.3">
      <c r="A60" s="45" t="b">
        <v>1</v>
      </c>
      <c r="B60" s="46" t="s">
        <v>805</v>
      </c>
      <c r="C60" s="45">
        <v>510303054</v>
      </c>
      <c r="D60" s="46" t="s">
        <v>806</v>
      </c>
    </row>
    <row r="61" spans="1:4" ht="16.5" customHeight="1" x14ac:dyDescent="0.3">
      <c r="A61" s="45" t="b">
        <v>1</v>
      </c>
      <c r="B61" s="46" t="s">
        <v>807</v>
      </c>
      <c r="C61" s="45">
        <v>510303055</v>
      </c>
      <c r="D61" s="46" t="s">
        <v>808</v>
      </c>
    </row>
    <row r="62" spans="1:4" ht="16.5" customHeight="1" x14ac:dyDescent="0.3">
      <c r="A62" s="45" t="b">
        <v>1</v>
      </c>
      <c r="B62" s="46" t="s">
        <v>809</v>
      </c>
      <c r="C62" s="45">
        <v>510303056</v>
      </c>
      <c r="D62" s="46" t="s">
        <v>810</v>
      </c>
    </row>
    <row r="63" spans="1:4" ht="16.5" customHeight="1" x14ac:dyDescent="0.3">
      <c r="A63" s="45" t="b">
        <v>1</v>
      </c>
      <c r="B63" s="46" t="s">
        <v>811</v>
      </c>
      <c r="C63" s="45">
        <v>510303057</v>
      </c>
      <c r="D63" s="46" t="s">
        <v>812</v>
      </c>
    </row>
    <row r="64" spans="1:4" ht="16.5" customHeight="1" x14ac:dyDescent="0.3">
      <c r="A64" s="45" t="b">
        <v>1</v>
      </c>
      <c r="B64" s="46" t="s">
        <v>813</v>
      </c>
      <c r="C64" s="45">
        <v>510303058</v>
      </c>
      <c r="D64" s="46" t="s">
        <v>814</v>
      </c>
    </row>
    <row r="65" spans="1:4" ht="16.5" customHeight="1" x14ac:dyDescent="0.3">
      <c r="A65" s="45" t="b">
        <v>1</v>
      </c>
      <c r="B65" s="62" t="s">
        <v>815</v>
      </c>
      <c r="C65" s="45">
        <v>510303059</v>
      </c>
      <c r="D65" s="46" t="s">
        <v>816</v>
      </c>
    </row>
    <row r="66" spans="1:4" ht="16.5" customHeight="1" x14ac:dyDescent="0.3">
      <c r="A66" s="45" t="b">
        <v>1</v>
      </c>
      <c r="B66" s="63" t="s">
        <v>817</v>
      </c>
      <c r="C66" s="45">
        <v>510303060</v>
      </c>
      <c r="D66" s="46" t="s">
        <v>818</v>
      </c>
    </row>
    <row r="67" spans="1:4" ht="16.5" customHeight="1" x14ac:dyDescent="0.3">
      <c r="A67" s="45" t="b">
        <v>1</v>
      </c>
      <c r="B67" s="46" t="s">
        <v>819</v>
      </c>
      <c r="C67" s="45">
        <v>510303061</v>
      </c>
      <c r="D67" s="46" t="s">
        <v>820</v>
      </c>
    </row>
    <row r="68" spans="1:4" ht="16.5" customHeight="1" x14ac:dyDescent="0.3">
      <c r="A68" s="45" t="b">
        <v>1</v>
      </c>
      <c r="B68" s="46" t="s">
        <v>821</v>
      </c>
      <c r="C68" s="45">
        <v>510303062</v>
      </c>
      <c r="D68" s="46" t="s">
        <v>822</v>
      </c>
    </row>
    <row r="69" spans="1:4" ht="16.5" customHeight="1" x14ac:dyDescent="0.3">
      <c r="A69" s="45" t="b">
        <v>1</v>
      </c>
      <c r="B69" s="46" t="s">
        <v>823</v>
      </c>
      <c r="C69" s="45">
        <v>510303063</v>
      </c>
      <c r="D69" s="46" t="s">
        <v>824</v>
      </c>
    </row>
    <row r="70" spans="1:4" ht="16.5" customHeight="1" x14ac:dyDescent="0.3">
      <c r="A70" s="45" t="b">
        <v>1</v>
      </c>
      <c r="B70" s="46" t="s">
        <v>825</v>
      </c>
      <c r="C70" s="45">
        <v>510303064</v>
      </c>
      <c r="D70" s="46" t="s">
        <v>826</v>
      </c>
    </row>
    <row r="71" spans="1:4" ht="16.5" customHeight="1" x14ac:dyDescent="0.3">
      <c r="A71" s="45" t="b">
        <v>1</v>
      </c>
      <c r="B71" s="46" t="s">
        <v>827</v>
      </c>
      <c r="C71" s="45">
        <v>510303065</v>
      </c>
      <c r="D71" s="46" t="s">
        <v>828</v>
      </c>
    </row>
    <row r="72" spans="1:4" ht="16.5" customHeight="1" x14ac:dyDescent="0.3">
      <c r="A72" s="45" t="b">
        <v>1</v>
      </c>
      <c r="B72" s="46" t="s">
        <v>829</v>
      </c>
      <c r="C72" s="45">
        <v>510303066</v>
      </c>
      <c r="D72" s="46" t="s">
        <v>830</v>
      </c>
    </row>
    <row r="73" spans="1:4" ht="16.5" customHeight="1" x14ac:dyDescent="0.3">
      <c r="A73" s="45" t="b">
        <v>1</v>
      </c>
      <c r="B73" s="46" t="s">
        <v>831</v>
      </c>
      <c r="C73" s="45">
        <v>510303067</v>
      </c>
      <c r="D73" s="46" t="s">
        <v>832</v>
      </c>
    </row>
    <row r="74" spans="1:4" ht="16.5" customHeight="1" x14ac:dyDescent="0.3">
      <c r="A74" s="45" t="b">
        <v>1</v>
      </c>
      <c r="B74" s="46" t="s">
        <v>833</v>
      </c>
      <c r="C74" s="45">
        <v>510303068</v>
      </c>
      <c r="D74" s="46" t="s">
        <v>834</v>
      </c>
    </row>
    <row r="75" spans="1:4" ht="16.5" customHeight="1" x14ac:dyDescent="0.3">
      <c r="A75" s="45" t="b">
        <v>1</v>
      </c>
      <c r="B75" s="62" t="s">
        <v>835</v>
      </c>
      <c r="C75" s="45">
        <v>510303069</v>
      </c>
      <c r="D75" s="46" t="s">
        <v>836</v>
      </c>
    </row>
    <row r="76" spans="1:4" ht="16.5" customHeight="1" x14ac:dyDescent="0.3">
      <c r="A76" s="45" t="b">
        <v>1</v>
      </c>
      <c r="B76" s="63" t="s">
        <v>837</v>
      </c>
      <c r="C76" s="45">
        <v>510303070</v>
      </c>
      <c r="D76" s="46" t="s">
        <v>838</v>
      </c>
    </row>
    <row r="77" spans="1:4" ht="16.5" customHeight="1" x14ac:dyDescent="0.3">
      <c r="A77" s="45" t="b">
        <v>1</v>
      </c>
      <c r="B77" s="46" t="s">
        <v>1448</v>
      </c>
      <c r="C77" s="45">
        <v>510303071</v>
      </c>
      <c r="D77" s="46" t="s">
        <v>1449</v>
      </c>
    </row>
    <row r="78" spans="1:4" ht="16.5" customHeight="1" x14ac:dyDescent="0.3">
      <c r="A78" s="45" t="b">
        <v>1</v>
      </c>
      <c r="B78" s="46" t="s">
        <v>1450</v>
      </c>
      <c r="C78" s="45">
        <v>510303072</v>
      </c>
      <c r="D78" s="46" t="s">
        <v>1451</v>
      </c>
    </row>
    <row r="79" spans="1:4" ht="16.5" customHeight="1" x14ac:dyDescent="0.3">
      <c r="A79" s="45" t="b">
        <v>1</v>
      </c>
      <c r="B79" s="46" t="s">
        <v>1452</v>
      </c>
      <c r="C79" s="45">
        <v>510303073</v>
      </c>
      <c r="D79" s="46" t="s">
        <v>1453</v>
      </c>
    </row>
    <row r="80" spans="1:4" ht="16.5" customHeight="1" x14ac:dyDescent="0.3">
      <c r="A80" s="45" t="b">
        <v>1</v>
      </c>
      <c r="B80" s="46" t="s">
        <v>1454</v>
      </c>
      <c r="C80" s="45">
        <v>510303074</v>
      </c>
      <c r="D80" s="46" t="s">
        <v>1455</v>
      </c>
    </row>
    <row r="81" spans="1:4" ht="16.5" customHeight="1" x14ac:dyDescent="0.3">
      <c r="A81" s="45" t="b">
        <v>1</v>
      </c>
      <c r="B81" s="46" t="s">
        <v>1456</v>
      </c>
      <c r="C81" s="45">
        <v>510303075</v>
      </c>
      <c r="D81" s="46" t="s">
        <v>1457</v>
      </c>
    </row>
    <row r="82" spans="1:4" ht="16.5" customHeight="1" x14ac:dyDescent="0.3">
      <c r="A82" s="45" t="b">
        <v>1</v>
      </c>
      <c r="B82" s="46" t="s">
        <v>1458</v>
      </c>
      <c r="C82" s="45">
        <v>510303076</v>
      </c>
      <c r="D82" s="46" t="s">
        <v>1459</v>
      </c>
    </row>
    <row r="83" spans="1:4" ht="16.5" customHeight="1" x14ac:dyDescent="0.3">
      <c r="A83" s="45" t="b">
        <v>1</v>
      </c>
      <c r="B83" s="46" t="s">
        <v>1406</v>
      </c>
      <c r="C83" s="45">
        <v>510303077</v>
      </c>
      <c r="D83" s="46" t="s">
        <v>1407</v>
      </c>
    </row>
    <row r="84" spans="1:4" ht="16.5" customHeight="1" x14ac:dyDescent="0.3">
      <c r="A84" s="45" t="b">
        <v>1</v>
      </c>
      <c r="B84" s="46" t="s">
        <v>1408</v>
      </c>
      <c r="C84" s="45">
        <v>510303078</v>
      </c>
      <c r="D84" s="46" t="s">
        <v>1409</v>
      </c>
    </row>
    <row r="85" spans="1:4" ht="16.5" customHeight="1" x14ac:dyDescent="0.3">
      <c r="A85" s="45" t="b">
        <v>1</v>
      </c>
      <c r="B85" s="46" t="s">
        <v>1410</v>
      </c>
      <c r="C85" s="45">
        <v>510303079</v>
      </c>
      <c r="D85" s="46" t="s">
        <v>1411</v>
      </c>
    </row>
    <row r="86" spans="1:4" ht="16.5" customHeight="1" x14ac:dyDescent="0.3">
      <c r="A86" s="45" t="b">
        <v>1</v>
      </c>
      <c r="B86" s="46" t="s">
        <v>1412</v>
      </c>
      <c r="C86" s="45">
        <v>510303080</v>
      </c>
      <c r="D86" s="46" t="s">
        <v>1413</v>
      </c>
    </row>
    <row r="87" spans="1:4" ht="16.5" customHeight="1" x14ac:dyDescent="0.3">
      <c r="A87" s="45" t="b">
        <v>1</v>
      </c>
      <c r="B87" s="46" t="s">
        <v>839</v>
      </c>
      <c r="C87" s="45">
        <v>510305001</v>
      </c>
      <c r="D87" s="46" t="s">
        <v>840</v>
      </c>
    </row>
    <row r="88" spans="1:4" ht="16.5" customHeight="1" x14ac:dyDescent="0.3">
      <c r="A88" s="45" t="b">
        <v>1</v>
      </c>
      <c r="B88" s="46" t="s">
        <v>841</v>
      </c>
      <c r="C88" s="45">
        <v>510305002</v>
      </c>
      <c r="D88" s="46" t="s">
        <v>842</v>
      </c>
    </row>
    <row r="89" spans="1:4" ht="16.5" customHeight="1" x14ac:dyDescent="0.3">
      <c r="A89" s="45" t="b">
        <v>1</v>
      </c>
      <c r="B89" s="46" t="s">
        <v>843</v>
      </c>
      <c r="C89" s="45">
        <v>510305003</v>
      </c>
      <c r="D89" s="46" t="s">
        <v>844</v>
      </c>
    </row>
    <row r="90" spans="1:4" ht="16.5" customHeight="1" x14ac:dyDescent="0.3">
      <c r="A90" s="45" t="b">
        <v>1</v>
      </c>
      <c r="B90" s="46" t="s">
        <v>845</v>
      </c>
      <c r="C90" s="45">
        <v>510305004</v>
      </c>
      <c r="D90" s="46" t="s">
        <v>846</v>
      </c>
    </row>
    <row r="91" spans="1:4" ht="16.5" customHeight="1" x14ac:dyDescent="0.3">
      <c r="A91" s="45" t="b">
        <v>1</v>
      </c>
      <c r="B91" s="46" t="s">
        <v>847</v>
      </c>
      <c r="C91" s="45">
        <v>510306001</v>
      </c>
      <c r="D91" s="46" t="s">
        <v>848</v>
      </c>
    </row>
    <row r="92" spans="1:4" ht="16.5" customHeight="1" x14ac:dyDescent="0.3">
      <c r="A92" s="45" t="b">
        <v>1</v>
      </c>
      <c r="B92" s="46" t="s">
        <v>1519</v>
      </c>
      <c r="C92" s="45">
        <v>510307001</v>
      </c>
      <c r="D92" s="46" t="s">
        <v>1535</v>
      </c>
    </row>
    <row r="93" spans="1:4" ht="16.5" customHeight="1" x14ac:dyDescent="0.3">
      <c r="A93" s="45" t="b">
        <v>1</v>
      </c>
      <c r="B93" s="46" t="s">
        <v>1533</v>
      </c>
      <c r="C93" s="45">
        <v>510307002</v>
      </c>
      <c r="D93" s="46" t="s">
        <v>1536</v>
      </c>
    </row>
    <row r="94" spans="1:4" ht="16.5" customHeight="1" x14ac:dyDescent="0.3">
      <c r="A94" s="45" t="b">
        <v>1</v>
      </c>
      <c r="B94" s="46" t="s">
        <v>1534</v>
      </c>
      <c r="C94" s="45">
        <v>510307003</v>
      </c>
      <c r="D94" s="46" t="s">
        <v>1537</v>
      </c>
    </row>
    <row r="95" spans="1:4" ht="16.5" customHeight="1" x14ac:dyDescent="0.3">
      <c r="A95" s="45" t="b">
        <v>1</v>
      </c>
      <c r="B95" s="46" t="s">
        <v>849</v>
      </c>
      <c r="C95" s="45">
        <v>510308001</v>
      </c>
      <c r="D95" s="46" t="s">
        <v>850</v>
      </c>
    </row>
    <row r="96" spans="1:4" ht="16.5" customHeight="1" x14ac:dyDescent="0.3">
      <c r="A96" s="45" t="b">
        <v>1</v>
      </c>
      <c r="B96" s="46" t="s">
        <v>851</v>
      </c>
      <c r="C96" s="45">
        <v>510309001</v>
      </c>
      <c r="D96" s="46" t="s">
        <v>852</v>
      </c>
    </row>
    <row r="97" spans="1:4" ht="16.5" customHeight="1" x14ac:dyDescent="0.3">
      <c r="A97" s="45" t="b">
        <v>1</v>
      </c>
      <c r="B97" s="46" t="s">
        <v>853</v>
      </c>
      <c r="C97" s="45">
        <v>510310001</v>
      </c>
      <c r="D97" s="46" t="s">
        <v>694</v>
      </c>
    </row>
    <row r="98" spans="1:4" ht="16.5" customHeight="1" x14ac:dyDescent="0.3">
      <c r="A98" s="45" t="b">
        <v>1</v>
      </c>
      <c r="B98" s="46" t="s">
        <v>854</v>
      </c>
      <c r="C98" s="45">
        <v>510309999</v>
      </c>
      <c r="D98" s="46" t="s">
        <v>855</v>
      </c>
    </row>
    <row r="99" spans="1:4" ht="16.5" customHeight="1" x14ac:dyDescent="0.3">
      <c r="A99" s="45" t="b">
        <v>1</v>
      </c>
      <c r="B99" s="46" t="s">
        <v>1406</v>
      </c>
      <c r="C99" s="45">
        <v>510308007</v>
      </c>
      <c r="D99" s="46" t="s">
        <v>1407</v>
      </c>
    </row>
    <row r="100" spans="1:4" ht="16.5" customHeight="1" x14ac:dyDescent="0.3">
      <c r="A100" s="45" t="b">
        <v>1</v>
      </c>
      <c r="B100" s="46" t="s">
        <v>1408</v>
      </c>
      <c r="C100" s="45">
        <v>510308008</v>
      </c>
      <c r="D100" s="46" t="s">
        <v>1409</v>
      </c>
    </row>
    <row r="101" spans="1:4" ht="16.5" customHeight="1" x14ac:dyDescent="0.3">
      <c r="A101" s="45" t="b">
        <v>1</v>
      </c>
      <c r="B101" s="46" t="s">
        <v>1410</v>
      </c>
      <c r="C101" s="45">
        <v>510308009</v>
      </c>
      <c r="D101" s="46" t="s">
        <v>1411</v>
      </c>
    </row>
    <row r="102" spans="1:4" ht="16.5" customHeight="1" x14ac:dyDescent="0.3">
      <c r="A102" s="45" t="b">
        <v>1</v>
      </c>
      <c r="B102" s="46" t="s">
        <v>1412</v>
      </c>
      <c r="C102" s="45">
        <v>510308010</v>
      </c>
      <c r="D102" s="46" t="s">
        <v>1413</v>
      </c>
    </row>
    <row r="103" spans="1:4" ht="16.5" customHeight="1" x14ac:dyDescent="0.3">
      <c r="A103" s="45" t="b">
        <v>1</v>
      </c>
      <c r="B103" s="64" t="s">
        <v>1414</v>
      </c>
      <c r="C103" s="64">
        <v>50001</v>
      </c>
      <c r="D103" s="64" t="s">
        <v>840</v>
      </c>
    </row>
    <row r="104" spans="1:4" ht="16.5" customHeight="1" x14ac:dyDescent="0.3">
      <c r="A104" s="45" t="b">
        <v>1</v>
      </c>
      <c r="B104" s="64" t="s">
        <v>1415</v>
      </c>
      <c r="C104" s="64">
        <v>50002</v>
      </c>
      <c r="D104" s="64" t="s">
        <v>842</v>
      </c>
    </row>
    <row r="105" spans="1:4" ht="16.5" customHeight="1" x14ac:dyDescent="0.3">
      <c r="A105" s="45" t="b">
        <v>1</v>
      </c>
      <c r="B105" s="64" t="s">
        <v>1416</v>
      </c>
      <c r="C105" s="64">
        <v>50003</v>
      </c>
      <c r="D105" s="64" t="s">
        <v>844</v>
      </c>
    </row>
    <row r="106" spans="1:4" ht="16.5" customHeight="1" x14ac:dyDescent="0.3">
      <c r="A106" s="45" t="b">
        <v>1</v>
      </c>
      <c r="B106" s="64" t="s">
        <v>1417</v>
      </c>
      <c r="C106" s="64">
        <v>50004</v>
      </c>
      <c r="D106" s="64" t="s">
        <v>846</v>
      </c>
    </row>
  </sheetData>
  <phoneticPr fontId="25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23" sqref="E23"/>
    </sheetView>
  </sheetViews>
  <sheetFormatPr defaultColWidth="9" defaultRowHeight="16.5" customHeight="1" x14ac:dyDescent="0.3"/>
  <cols>
    <col min="1" max="1" width="8.625" bestFit="1" customWidth="1"/>
    <col min="2" max="2" width="12.125" style="1" bestFit="1" customWidth="1"/>
    <col min="3" max="3" width="15.5" style="1" bestFit="1" customWidth="1"/>
    <col min="4" max="4" width="14.25" style="1" bestFit="1" customWidth="1"/>
    <col min="5" max="5" width="10.25" style="1" bestFit="1" customWidth="1"/>
    <col min="6" max="7" width="16.625" style="1" bestFit="1" customWidth="1"/>
    <col min="8" max="10" width="8.5" style="1" bestFit="1" customWidth="1"/>
    <col min="11" max="11" width="11.375" style="1" bestFit="1" customWidth="1"/>
    <col min="12" max="12" width="9.375" style="1" bestFit="1" customWidth="1"/>
    <col min="13" max="13" width="13.375" style="1" bestFit="1" customWidth="1"/>
    <col min="14" max="14" width="26.875" style="1" customWidth="1"/>
    <col min="15" max="15" width="9.5" style="1" bestFit="1" customWidth="1"/>
    <col min="16" max="16" width="15.375" style="1" bestFit="1" customWidth="1"/>
    <col min="17" max="17" width="19" style="1" bestFit="1" customWidth="1"/>
    <col min="18" max="18" width="19.25" style="1" bestFit="1" customWidth="1"/>
    <col min="19" max="19" width="16.875" style="1" bestFit="1" customWidth="1"/>
    <col min="20" max="20" width="13.625" style="1" bestFit="1" customWidth="1"/>
    <col min="21" max="21" width="17.625" style="1" bestFit="1" customWidth="1"/>
    <col min="22" max="22" width="15.375" style="1" bestFit="1" customWidth="1"/>
    <col min="23" max="23" width="15.625" style="1" bestFit="1" customWidth="1"/>
    <col min="24" max="24" width="14" style="1" bestFit="1" customWidth="1"/>
    <col min="25" max="25" width="16.75" style="1" bestFit="1" customWidth="1"/>
    <col min="26" max="26" width="18.625" style="1" bestFit="1" customWidth="1"/>
    <col min="27" max="27" width="16.75" style="1" bestFit="1" customWidth="1"/>
    <col min="28" max="28" width="16" style="1" bestFit="1" customWidth="1"/>
    <col min="29" max="29" width="12.25" style="1" bestFit="1" customWidth="1"/>
    <col min="30" max="30" width="18.125" style="1" bestFit="1" customWidth="1"/>
    <col min="31" max="31" width="18.375" style="1" bestFit="1" customWidth="1"/>
    <col min="32" max="32" width="12.125" bestFit="1" customWidth="1"/>
  </cols>
  <sheetData>
    <row r="1" spans="1:32" s="12" customFormat="1" ht="16.5" customHeight="1" x14ac:dyDescent="0.3">
      <c r="A1" s="2" t="s">
        <v>856</v>
      </c>
      <c r="B1" s="3" t="s">
        <v>856</v>
      </c>
      <c r="C1" s="5"/>
      <c r="D1" s="5"/>
      <c r="E1" s="6"/>
      <c r="F1" s="6"/>
      <c r="G1" s="6" t="s">
        <v>1538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2" s="12" customFormat="1" ht="50.1" customHeight="1" x14ac:dyDescent="0.3">
      <c r="A2" s="7" t="s">
        <v>1</v>
      </c>
      <c r="B2" s="7" t="s">
        <v>1</v>
      </c>
      <c r="C2" s="8" t="s">
        <v>2</v>
      </c>
      <c r="D2" s="9" t="s">
        <v>857</v>
      </c>
      <c r="E2" s="7" t="s">
        <v>1</v>
      </c>
      <c r="F2" s="7" t="s">
        <v>1</v>
      </c>
      <c r="G2" s="9" t="s">
        <v>1255</v>
      </c>
      <c r="H2" s="9" t="s">
        <v>858</v>
      </c>
      <c r="I2" s="9" t="s">
        <v>859</v>
      </c>
      <c r="J2" s="9" t="s">
        <v>860</v>
      </c>
      <c r="K2" s="9" t="s">
        <v>1428</v>
      </c>
      <c r="L2" s="9" t="s">
        <v>861</v>
      </c>
      <c r="M2" s="9" t="s">
        <v>862</v>
      </c>
      <c r="N2" s="9" t="s">
        <v>863</v>
      </c>
      <c r="O2" s="9" t="s">
        <v>864</v>
      </c>
      <c r="P2" s="9" t="s">
        <v>619</v>
      </c>
      <c r="Q2" s="9" t="s">
        <v>865</v>
      </c>
      <c r="R2" s="67" t="s">
        <v>1539</v>
      </c>
      <c r="S2" s="7" t="s">
        <v>1</v>
      </c>
      <c r="T2" s="7" t="s">
        <v>1</v>
      </c>
      <c r="U2" s="8" t="s">
        <v>866</v>
      </c>
      <c r="V2" s="7" t="s">
        <v>1</v>
      </c>
      <c r="W2" s="7" t="s">
        <v>1</v>
      </c>
      <c r="X2" s="9" t="s">
        <v>1435</v>
      </c>
      <c r="Y2" s="9" t="s">
        <v>1436</v>
      </c>
      <c r="Z2" s="68" t="s">
        <v>1437</v>
      </c>
      <c r="AA2" s="69" t="s">
        <v>1438</v>
      </c>
      <c r="AB2" s="70" t="s">
        <v>1540</v>
      </c>
      <c r="AC2" s="7" t="s">
        <v>1</v>
      </c>
      <c r="AD2" s="9" t="s">
        <v>867</v>
      </c>
      <c r="AE2" s="9" t="s">
        <v>868</v>
      </c>
      <c r="AF2" s="9" t="s">
        <v>1439</v>
      </c>
    </row>
    <row r="3" spans="1:32" s="21" customFormat="1" ht="16.5" customHeight="1" x14ac:dyDescent="0.3">
      <c r="A3" s="10" t="s">
        <v>7</v>
      </c>
      <c r="B3" s="11" t="s">
        <v>7</v>
      </c>
      <c r="C3" s="10" t="s">
        <v>8</v>
      </c>
      <c r="D3" s="10" t="s">
        <v>8</v>
      </c>
      <c r="E3" s="10" t="s">
        <v>8</v>
      </c>
      <c r="F3" s="10" t="s">
        <v>8</v>
      </c>
      <c r="G3" s="10" t="s">
        <v>8</v>
      </c>
      <c r="H3" s="10" t="s">
        <v>8</v>
      </c>
      <c r="I3" s="10" t="s">
        <v>8</v>
      </c>
      <c r="J3" s="10" t="s">
        <v>8</v>
      </c>
      <c r="K3" s="10" t="s">
        <v>8</v>
      </c>
      <c r="L3" s="10" t="s">
        <v>8</v>
      </c>
      <c r="M3" s="10" t="s">
        <v>8</v>
      </c>
      <c r="N3" s="10" t="s">
        <v>8</v>
      </c>
      <c r="O3" s="10" t="s">
        <v>1517</v>
      </c>
      <c r="P3" s="10" t="s">
        <v>8</v>
      </c>
      <c r="Q3" s="10" t="s">
        <v>8</v>
      </c>
      <c r="R3" s="10" t="s">
        <v>8</v>
      </c>
      <c r="S3" s="10" t="s">
        <v>8</v>
      </c>
      <c r="T3" s="10" t="s">
        <v>8</v>
      </c>
      <c r="U3" s="10" t="s">
        <v>8</v>
      </c>
      <c r="V3" s="10" t="s">
        <v>8</v>
      </c>
      <c r="W3" s="10" t="s">
        <v>8</v>
      </c>
      <c r="X3" s="10" t="s">
        <v>8</v>
      </c>
      <c r="Y3" s="10" t="s">
        <v>8</v>
      </c>
      <c r="Z3" s="71" t="s">
        <v>8</v>
      </c>
      <c r="AA3" s="71" t="s">
        <v>8</v>
      </c>
      <c r="AB3" s="70" t="s">
        <v>8</v>
      </c>
      <c r="AC3" s="10" t="s">
        <v>8</v>
      </c>
      <c r="AD3" s="10" t="s">
        <v>1517</v>
      </c>
      <c r="AE3" s="10" t="s">
        <v>1517</v>
      </c>
      <c r="AF3" s="10" t="s">
        <v>8</v>
      </c>
    </row>
    <row r="4" spans="1:32" s="21" customFormat="1" ht="40.5" customHeight="1" x14ac:dyDescent="0.3">
      <c r="A4" s="72" t="s">
        <v>9</v>
      </c>
      <c r="B4" s="72" t="s">
        <v>10</v>
      </c>
      <c r="C4" s="72" t="s">
        <v>11</v>
      </c>
      <c r="D4" s="72" t="s">
        <v>11</v>
      </c>
      <c r="E4" s="72" t="s">
        <v>11</v>
      </c>
      <c r="F4" s="72" t="s">
        <v>11</v>
      </c>
      <c r="G4" s="41" t="s">
        <v>11</v>
      </c>
      <c r="H4" s="72" t="s">
        <v>620</v>
      </c>
      <c r="I4" s="72" t="s">
        <v>620</v>
      </c>
      <c r="J4" s="72" t="s">
        <v>11</v>
      </c>
      <c r="K4" s="72" t="s">
        <v>11</v>
      </c>
      <c r="L4" s="72" t="s">
        <v>11</v>
      </c>
      <c r="M4" s="73" t="s">
        <v>869</v>
      </c>
      <c r="N4" s="72" t="s">
        <v>620</v>
      </c>
      <c r="O4" s="72" t="s">
        <v>11</v>
      </c>
      <c r="P4" s="72" t="s">
        <v>620</v>
      </c>
      <c r="Q4" s="72" t="s">
        <v>11</v>
      </c>
      <c r="R4" s="72" t="s">
        <v>11</v>
      </c>
      <c r="S4" s="72" t="s">
        <v>11</v>
      </c>
      <c r="T4" s="72" t="s">
        <v>11</v>
      </c>
      <c r="U4" s="72" t="s">
        <v>11</v>
      </c>
      <c r="V4" s="72" t="s">
        <v>11</v>
      </c>
      <c r="W4" s="72" t="s">
        <v>11</v>
      </c>
      <c r="X4" s="72" t="s">
        <v>11</v>
      </c>
      <c r="Y4" s="72" t="s">
        <v>11</v>
      </c>
      <c r="Z4" s="71" t="s">
        <v>9</v>
      </c>
      <c r="AA4" s="71" t="s">
        <v>11</v>
      </c>
      <c r="AB4" s="70" t="s">
        <v>11</v>
      </c>
      <c r="AC4" s="72" t="s">
        <v>11</v>
      </c>
      <c r="AD4" s="72" t="s">
        <v>11</v>
      </c>
      <c r="AE4" s="72" t="s">
        <v>11</v>
      </c>
      <c r="AF4" s="72" t="s">
        <v>11</v>
      </c>
    </row>
    <row r="5" spans="1:32" s="21" customFormat="1" ht="16.5" customHeight="1" x14ac:dyDescent="0.3">
      <c r="A5" s="70" t="s">
        <v>13</v>
      </c>
      <c r="B5" s="70" t="s">
        <v>14</v>
      </c>
      <c r="C5" s="70" t="s">
        <v>15</v>
      </c>
      <c r="D5" s="70" t="s">
        <v>16</v>
      </c>
      <c r="E5" s="70" t="s">
        <v>870</v>
      </c>
      <c r="F5" s="70" t="s">
        <v>871</v>
      </c>
      <c r="G5" s="43" t="s">
        <v>872</v>
      </c>
      <c r="H5" s="70" t="s">
        <v>873</v>
      </c>
      <c r="I5" s="70" t="s">
        <v>874</v>
      </c>
      <c r="J5" s="70" t="s">
        <v>875</v>
      </c>
      <c r="K5" s="70" t="s">
        <v>929</v>
      </c>
      <c r="L5" s="70" t="s">
        <v>876</v>
      </c>
      <c r="M5" s="70" t="s">
        <v>877</v>
      </c>
      <c r="N5" s="70" t="s">
        <v>878</v>
      </c>
      <c r="O5" s="70" t="s">
        <v>621</v>
      </c>
      <c r="P5" s="70" t="s">
        <v>623</v>
      </c>
      <c r="Q5" s="70" t="s">
        <v>879</v>
      </c>
      <c r="R5" s="70" t="s">
        <v>880</v>
      </c>
      <c r="S5" s="70" t="s">
        <v>881</v>
      </c>
      <c r="T5" s="70" t="s">
        <v>882</v>
      </c>
      <c r="U5" s="70" t="s">
        <v>883</v>
      </c>
      <c r="V5" s="70" t="s">
        <v>884</v>
      </c>
      <c r="W5" s="70" t="s">
        <v>885</v>
      </c>
      <c r="X5" s="70" t="s">
        <v>1440</v>
      </c>
      <c r="Y5" s="70" t="s">
        <v>1441</v>
      </c>
      <c r="Z5" s="71" t="s">
        <v>1442</v>
      </c>
      <c r="AA5" s="71" t="s">
        <v>1443</v>
      </c>
      <c r="AB5" s="70" t="s">
        <v>886</v>
      </c>
      <c r="AC5" s="70" t="s">
        <v>887</v>
      </c>
      <c r="AD5" s="70" t="s">
        <v>888</v>
      </c>
      <c r="AE5" s="70" t="s">
        <v>889</v>
      </c>
      <c r="AF5" s="70" t="s">
        <v>1405</v>
      </c>
    </row>
    <row r="6" spans="1:32" ht="16.5" customHeight="1" x14ac:dyDescent="0.3">
      <c r="A6" s="74" t="b">
        <v>1</v>
      </c>
      <c r="B6" s="75" t="s">
        <v>1541</v>
      </c>
      <c r="C6" s="74">
        <v>120301001</v>
      </c>
      <c r="D6" s="74">
        <v>3</v>
      </c>
      <c r="E6" s="74">
        <v>1</v>
      </c>
      <c r="F6" s="74">
        <v>1</v>
      </c>
      <c r="G6" s="66">
        <v>103</v>
      </c>
      <c r="H6" s="74">
        <v>1</v>
      </c>
      <c r="I6" s="74">
        <v>1</v>
      </c>
      <c r="J6" s="74">
        <v>170</v>
      </c>
      <c r="K6" s="74">
        <v>0</v>
      </c>
      <c r="L6" s="74">
        <v>200</v>
      </c>
      <c r="M6" s="74" t="s">
        <v>890</v>
      </c>
      <c r="N6" s="74">
        <v>0</v>
      </c>
      <c r="O6" s="74">
        <v>8</v>
      </c>
      <c r="P6" s="74">
        <v>300</v>
      </c>
      <c r="Q6" s="74">
        <v>1</v>
      </c>
      <c r="R6" s="74">
        <v>50</v>
      </c>
      <c r="S6" s="74">
        <v>0</v>
      </c>
      <c r="T6" s="74">
        <v>120301002</v>
      </c>
      <c r="U6" s="74">
        <v>1001</v>
      </c>
      <c r="V6" s="74">
        <v>1</v>
      </c>
      <c r="W6" s="74">
        <v>2</v>
      </c>
      <c r="X6" s="74">
        <v>160002003</v>
      </c>
      <c r="Y6" s="74">
        <v>3</v>
      </c>
      <c r="Z6" s="69" t="s">
        <v>1444</v>
      </c>
      <c r="AA6" s="69" t="s">
        <v>1445</v>
      </c>
      <c r="AB6" s="70">
        <v>101000001</v>
      </c>
      <c r="AC6" s="74">
        <v>1</v>
      </c>
      <c r="AD6" s="74">
        <v>8001</v>
      </c>
      <c r="AE6" s="74">
        <v>7001</v>
      </c>
      <c r="AF6" s="74">
        <v>500</v>
      </c>
    </row>
    <row r="7" spans="1:32" ht="16.5" customHeight="1" x14ac:dyDescent="0.3">
      <c r="A7" s="74" t="b">
        <v>1</v>
      </c>
      <c r="B7" s="75" t="s">
        <v>1328</v>
      </c>
      <c r="C7" s="74">
        <v>120301002</v>
      </c>
      <c r="D7" s="74">
        <v>3</v>
      </c>
      <c r="E7" s="74">
        <v>1</v>
      </c>
      <c r="F7" s="74">
        <v>2</v>
      </c>
      <c r="G7" s="66">
        <f>INT(G6*G$1)</f>
        <v>107</v>
      </c>
      <c r="H7" s="74">
        <v>1</v>
      </c>
      <c r="I7" s="74">
        <v>1</v>
      </c>
      <c r="J7" s="74">
        <f t="shared" ref="J7:J70" si="0">ROUND(J6+J6*2%,0)</f>
        <v>173</v>
      </c>
      <c r="K7" s="74">
        <v>0</v>
      </c>
      <c r="L7" s="74">
        <f t="shared" ref="L7:L70" si="1">ROUND(L6+L6*3%,0)</f>
        <v>206</v>
      </c>
      <c r="M7" s="74" t="s">
        <v>890</v>
      </c>
      <c r="N7" s="74">
        <v>0</v>
      </c>
      <c r="O7" s="74">
        <v>8</v>
      </c>
      <c r="P7" s="74">
        <v>300</v>
      </c>
      <c r="Q7" s="74">
        <v>1</v>
      </c>
      <c r="R7" s="74">
        <v>50</v>
      </c>
      <c r="S7" s="74">
        <v>120301001</v>
      </c>
      <c r="T7" s="74">
        <v>120301003</v>
      </c>
      <c r="U7" s="74">
        <v>1002</v>
      </c>
      <c r="V7" s="74">
        <v>1</v>
      </c>
      <c r="W7" s="74">
        <v>2</v>
      </c>
      <c r="X7" s="74">
        <v>160002003</v>
      </c>
      <c r="Y7" s="74">
        <v>3</v>
      </c>
      <c r="Z7" s="69" t="s">
        <v>1444</v>
      </c>
      <c r="AA7" s="69" t="s">
        <v>1445</v>
      </c>
      <c r="AB7" s="70">
        <v>101000001</v>
      </c>
      <c r="AC7" s="74">
        <f>AC6</f>
        <v>1</v>
      </c>
      <c r="AD7" s="74">
        <v>8002</v>
      </c>
      <c r="AE7" s="74">
        <v>7002</v>
      </c>
      <c r="AF7" s="74">
        <v>500</v>
      </c>
    </row>
    <row r="8" spans="1:32" ht="16.5" customHeight="1" x14ac:dyDescent="0.3">
      <c r="A8" s="74" t="b">
        <v>1</v>
      </c>
      <c r="B8" s="75" t="s">
        <v>1329</v>
      </c>
      <c r="C8" s="74">
        <v>120301003</v>
      </c>
      <c r="D8" s="74">
        <v>3</v>
      </c>
      <c r="E8" s="74">
        <v>1</v>
      </c>
      <c r="F8" s="74">
        <v>3</v>
      </c>
      <c r="G8" s="66">
        <f t="shared" ref="G8:G71" si="2">INT(G7*G$1)</f>
        <v>111</v>
      </c>
      <c r="H8" s="74">
        <v>1</v>
      </c>
      <c r="I8" s="74">
        <v>1</v>
      </c>
      <c r="J8" s="74">
        <f t="shared" si="0"/>
        <v>176</v>
      </c>
      <c r="K8" s="74">
        <v>0</v>
      </c>
      <c r="L8" s="74">
        <f t="shared" si="1"/>
        <v>212</v>
      </c>
      <c r="M8" s="74" t="s">
        <v>891</v>
      </c>
      <c r="N8" s="74">
        <v>1</v>
      </c>
      <c r="O8" s="74">
        <v>13</v>
      </c>
      <c r="P8" s="74">
        <v>300</v>
      </c>
      <c r="Q8" s="74">
        <v>1</v>
      </c>
      <c r="R8" s="74">
        <v>50</v>
      </c>
      <c r="S8" s="74">
        <v>120301002</v>
      </c>
      <c r="T8" s="74">
        <v>120301004</v>
      </c>
      <c r="U8" s="74">
        <v>1003</v>
      </c>
      <c r="V8" s="74">
        <v>1</v>
      </c>
      <c r="W8" s="74">
        <v>2</v>
      </c>
      <c r="X8" s="74">
        <v>160002003</v>
      </c>
      <c r="Y8" s="74">
        <v>3</v>
      </c>
      <c r="Z8" s="69" t="s">
        <v>1444</v>
      </c>
      <c r="AA8" s="69" t="s">
        <v>1445</v>
      </c>
      <c r="AB8" s="70">
        <v>101000001</v>
      </c>
      <c r="AC8" s="74">
        <f>AC7+1</f>
        <v>2</v>
      </c>
      <c r="AD8" s="74">
        <v>8003</v>
      </c>
      <c r="AE8" s="74">
        <v>7003</v>
      </c>
      <c r="AF8" s="74">
        <v>500</v>
      </c>
    </row>
    <row r="9" spans="1:32" ht="16.5" customHeight="1" x14ac:dyDescent="0.3">
      <c r="A9" s="74" t="b">
        <v>1</v>
      </c>
      <c r="B9" s="75" t="s">
        <v>1330</v>
      </c>
      <c r="C9" s="74">
        <v>120301004</v>
      </c>
      <c r="D9" s="74">
        <v>3</v>
      </c>
      <c r="E9" s="74">
        <v>1</v>
      </c>
      <c r="F9" s="74">
        <v>4</v>
      </c>
      <c r="G9" s="66">
        <f t="shared" si="2"/>
        <v>115</v>
      </c>
      <c r="H9" s="74">
        <v>1</v>
      </c>
      <c r="I9" s="74">
        <v>1</v>
      </c>
      <c r="J9" s="74">
        <f t="shared" si="0"/>
        <v>180</v>
      </c>
      <c r="K9" s="74">
        <v>0</v>
      </c>
      <c r="L9" s="74">
        <f t="shared" si="1"/>
        <v>218</v>
      </c>
      <c r="M9" s="74" t="s">
        <v>890</v>
      </c>
      <c r="N9" s="74">
        <v>0</v>
      </c>
      <c r="O9" s="74">
        <v>13</v>
      </c>
      <c r="P9" s="74">
        <v>300</v>
      </c>
      <c r="Q9" s="74">
        <v>1</v>
      </c>
      <c r="R9" s="74">
        <v>50</v>
      </c>
      <c r="S9" s="74">
        <v>120301003</v>
      </c>
      <c r="T9" s="74">
        <v>120301005</v>
      </c>
      <c r="U9" s="74">
        <v>1004</v>
      </c>
      <c r="V9" s="74">
        <v>1</v>
      </c>
      <c r="W9" s="74">
        <v>2</v>
      </c>
      <c r="X9" s="74">
        <v>160002003</v>
      </c>
      <c r="Y9" s="74">
        <v>3</v>
      </c>
      <c r="Z9" s="69" t="s">
        <v>1444</v>
      </c>
      <c r="AA9" s="69" t="s">
        <v>1445</v>
      </c>
      <c r="AB9" s="70">
        <v>101000001</v>
      </c>
      <c r="AC9" s="74">
        <f>AC8</f>
        <v>2</v>
      </c>
      <c r="AD9" s="74">
        <v>8004</v>
      </c>
      <c r="AE9" s="74">
        <v>7004</v>
      </c>
      <c r="AF9" s="74">
        <v>500</v>
      </c>
    </row>
    <row r="10" spans="1:32" ht="16.5" customHeight="1" x14ac:dyDescent="0.3">
      <c r="A10" s="74" t="b">
        <v>1</v>
      </c>
      <c r="B10" s="75" t="s">
        <v>1331</v>
      </c>
      <c r="C10" s="74">
        <v>120301005</v>
      </c>
      <c r="D10" s="74">
        <v>3</v>
      </c>
      <c r="E10" s="74">
        <v>1</v>
      </c>
      <c r="F10" s="74">
        <v>5</v>
      </c>
      <c r="G10" s="66">
        <f t="shared" si="2"/>
        <v>119</v>
      </c>
      <c r="H10" s="74">
        <v>1</v>
      </c>
      <c r="I10" s="74">
        <v>1</v>
      </c>
      <c r="J10" s="74">
        <f t="shared" si="0"/>
        <v>184</v>
      </c>
      <c r="K10" s="74">
        <v>0</v>
      </c>
      <c r="L10" s="74">
        <f t="shared" si="1"/>
        <v>225</v>
      </c>
      <c r="M10" s="74" t="s">
        <v>890</v>
      </c>
      <c r="N10" s="74">
        <v>0</v>
      </c>
      <c r="O10" s="74">
        <v>13</v>
      </c>
      <c r="P10" s="74">
        <v>300</v>
      </c>
      <c r="Q10" s="74">
        <v>1</v>
      </c>
      <c r="R10" s="74">
        <v>50</v>
      </c>
      <c r="S10" s="74">
        <v>120301004</v>
      </c>
      <c r="T10" s="74">
        <v>120301006</v>
      </c>
      <c r="U10" s="74">
        <v>1005</v>
      </c>
      <c r="V10" s="74">
        <v>1</v>
      </c>
      <c r="W10" s="74">
        <v>2</v>
      </c>
      <c r="X10" s="74">
        <v>160002003</v>
      </c>
      <c r="Y10" s="74">
        <v>3</v>
      </c>
      <c r="Z10" s="69" t="s">
        <v>1444</v>
      </c>
      <c r="AA10" s="69" t="s">
        <v>1445</v>
      </c>
      <c r="AB10" s="70">
        <v>101000001</v>
      </c>
      <c r="AC10" s="74">
        <f>AC9+1</f>
        <v>3</v>
      </c>
      <c r="AD10" s="74">
        <v>8005</v>
      </c>
      <c r="AE10" s="74">
        <v>7005</v>
      </c>
      <c r="AF10" s="74">
        <v>500</v>
      </c>
    </row>
    <row r="11" spans="1:32" ht="16.5" customHeight="1" x14ac:dyDescent="0.3">
      <c r="A11" s="74" t="b">
        <v>1</v>
      </c>
      <c r="B11" s="75" t="s">
        <v>1332</v>
      </c>
      <c r="C11" s="74">
        <v>120301006</v>
      </c>
      <c r="D11" s="74">
        <v>3</v>
      </c>
      <c r="E11" s="74">
        <v>1</v>
      </c>
      <c r="F11" s="74">
        <v>6</v>
      </c>
      <c r="G11" s="66">
        <f t="shared" si="2"/>
        <v>124</v>
      </c>
      <c r="H11" s="74">
        <v>1</v>
      </c>
      <c r="I11" s="74">
        <v>1</v>
      </c>
      <c r="J11" s="74">
        <f t="shared" si="0"/>
        <v>188</v>
      </c>
      <c r="K11" s="74">
        <v>0</v>
      </c>
      <c r="L11" s="74">
        <f t="shared" si="1"/>
        <v>232</v>
      </c>
      <c r="M11" s="74" t="s">
        <v>892</v>
      </c>
      <c r="N11" s="74">
        <v>30</v>
      </c>
      <c r="O11" s="74">
        <v>8</v>
      </c>
      <c r="P11" s="74">
        <v>300</v>
      </c>
      <c r="Q11" s="74">
        <v>1</v>
      </c>
      <c r="R11" s="74">
        <v>50</v>
      </c>
      <c r="S11" s="74">
        <v>120301005</v>
      </c>
      <c r="T11" s="74">
        <v>120301007</v>
      </c>
      <c r="U11" s="74">
        <v>1006</v>
      </c>
      <c r="V11" s="74">
        <v>1</v>
      </c>
      <c r="W11" s="74">
        <v>2</v>
      </c>
      <c r="X11" s="74">
        <v>160002003</v>
      </c>
      <c r="Y11" s="74">
        <v>3</v>
      </c>
      <c r="Z11" s="69" t="s">
        <v>1444</v>
      </c>
      <c r="AA11" s="69" t="s">
        <v>1445</v>
      </c>
      <c r="AB11" s="70">
        <v>101000001</v>
      </c>
      <c r="AC11" s="74">
        <f>AC10</f>
        <v>3</v>
      </c>
      <c r="AD11" s="74">
        <v>8006</v>
      </c>
      <c r="AE11" s="74">
        <v>7006</v>
      </c>
      <c r="AF11" s="74">
        <v>500</v>
      </c>
    </row>
    <row r="12" spans="1:32" ht="16.5" customHeight="1" x14ac:dyDescent="0.3">
      <c r="A12" s="74" t="b">
        <v>1</v>
      </c>
      <c r="B12" s="75" t="s">
        <v>1333</v>
      </c>
      <c r="C12" s="74">
        <v>120301007</v>
      </c>
      <c r="D12" s="74">
        <v>3</v>
      </c>
      <c r="E12" s="74">
        <v>1</v>
      </c>
      <c r="F12" s="74">
        <v>7</v>
      </c>
      <c r="G12" s="66">
        <f t="shared" si="2"/>
        <v>129</v>
      </c>
      <c r="H12" s="74">
        <v>1</v>
      </c>
      <c r="I12" s="74">
        <v>1</v>
      </c>
      <c r="J12" s="74">
        <f t="shared" si="0"/>
        <v>192</v>
      </c>
      <c r="K12" s="74">
        <v>0</v>
      </c>
      <c r="L12" s="74">
        <f t="shared" si="1"/>
        <v>239</v>
      </c>
      <c r="M12" s="74" t="s">
        <v>890</v>
      </c>
      <c r="N12" s="74">
        <v>0</v>
      </c>
      <c r="O12" s="74">
        <v>8</v>
      </c>
      <c r="P12" s="74">
        <v>300</v>
      </c>
      <c r="Q12" s="74">
        <v>1</v>
      </c>
      <c r="R12" s="74">
        <v>50</v>
      </c>
      <c r="S12" s="74">
        <v>120301006</v>
      </c>
      <c r="T12" s="74">
        <v>120301008</v>
      </c>
      <c r="U12" s="74">
        <v>1007</v>
      </c>
      <c r="V12" s="74">
        <v>1</v>
      </c>
      <c r="W12" s="74">
        <v>2</v>
      </c>
      <c r="X12" s="74">
        <v>160002003</v>
      </c>
      <c r="Y12" s="74">
        <v>3</v>
      </c>
      <c r="Z12" s="69" t="s">
        <v>1444</v>
      </c>
      <c r="AA12" s="69" t="s">
        <v>1445</v>
      </c>
      <c r="AB12" s="70">
        <v>101000001</v>
      </c>
      <c r="AC12" s="74">
        <f>AC11+1</f>
        <v>4</v>
      </c>
      <c r="AD12" s="74">
        <v>8007</v>
      </c>
      <c r="AE12" s="74">
        <v>7007</v>
      </c>
      <c r="AF12" s="74">
        <v>500</v>
      </c>
    </row>
    <row r="13" spans="1:32" ht="16.5" customHeight="1" x14ac:dyDescent="0.3">
      <c r="A13" s="74" t="b">
        <v>1</v>
      </c>
      <c r="B13" s="75" t="s">
        <v>1334</v>
      </c>
      <c r="C13" s="74">
        <v>120301008</v>
      </c>
      <c r="D13" s="74">
        <v>3</v>
      </c>
      <c r="E13" s="74">
        <v>1</v>
      </c>
      <c r="F13" s="74">
        <v>8</v>
      </c>
      <c r="G13" s="66">
        <f t="shared" si="2"/>
        <v>134</v>
      </c>
      <c r="H13" s="74">
        <v>1</v>
      </c>
      <c r="I13" s="74">
        <v>1</v>
      </c>
      <c r="J13" s="74">
        <f t="shared" si="0"/>
        <v>196</v>
      </c>
      <c r="K13" s="74">
        <v>0</v>
      </c>
      <c r="L13" s="74">
        <f t="shared" si="1"/>
        <v>246</v>
      </c>
      <c r="M13" s="74" t="s">
        <v>890</v>
      </c>
      <c r="N13" s="74">
        <v>0</v>
      </c>
      <c r="O13" s="74">
        <v>13</v>
      </c>
      <c r="P13" s="74">
        <v>300</v>
      </c>
      <c r="Q13" s="74">
        <v>1</v>
      </c>
      <c r="R13" s="74">
        <v>50</v>
      </c>
      <c r="S13" s="74">
        <v>120301007</v>
      </c>
      <c r="T13" s="74">
        <v>120301009</v>
      </c>
      <c r="U13" s="74">
        <v>1008</v>
      </c>
      <c r="V13" s="74">
        <v>1</v>
      </c>
      <c r="W13" s="74">
        <v>2</v>
      </c>
      <c r="X13" s="74">
        <v>160002003</v>
      </c>
      <c r="Y13" s="74">
        <v>3</v>
      </c>
      <c r="Z13" s="69" t="s">
        <v>1444</v>
      </c>
      <c r="AA13" s="69" t="s">
        <v>1445</v>
      </c>
      <c r="AB13" s="70">
        <v>101000001</v>
      </c>
      <c r="AC13" s="74">
        <f>AC12</f>
        <v>4</v>
      </c>
      <c r="AD13" s="74">
        <v>8008</v>
      </c>
      <c r="AE13" s="74">
        <v>7008</v>
      </c>
      <c r="AF13" s="74">
        <v>500</v>
      </c>
    </row>
    <row r="14" spans="1:32" ht="16.5" customHeight="1" x14ac:dyDescent="0.3">
      <c r="A14" s="74" t="b">
        <v>1</v>
      </c>
      <c r="B14" s="75" t="s">
        <v>1335</v>
      </c>
      <c r="C14" s="74">
        <v>120301009</v>
      </c>
      <c r="D14" s="74">
        <v>3</v>
      </c>
      <c r="E14" s="74">
        <v>1</v>
      </c>
      <c r="F14" s="74">
        <v>9</v>
      </c>
      <c r="G14" s="66">
        <f t="shared" si="2"/>
        <v>139</v>
      </c>
      <c r="H14" s="74">
        <v>1</v>
      </c>
      <c r="I14" s="74">
        <v>1</v>
      </c>
      <c r="J14" s="74">
        <f t="shared" si="0"/>
        <v>200</v>
      </c>
      <c r="K14" s="74">
        <v>0</v>
      </c>
      <c r="L14" s="74">
        <f t="shared" si="1"/>
        <v>253</v>
      </c>
      <c r="M14" s="74" t="s">
        <v>893</v>
      </c>
      <c r="N14" s="74">
        <v>100</v>
      </c>
      <c r="O14" s="74">
        <v>13</v>
      </c>
      <c r="P14" s="74">
        <v>300</v>
      </c>
      <c r="Q14" s="74">
        <v>1</v>
      </c>
      <c r="R14" s="74">
        <v>50</v>
      </c>
      <c r="S14" s="74">
        <v>120301008</v>
      </c>
      <c r="T14" s="74">
        <v>120301010</v>
      </c>
      <c r="U14" s="74">
        <v>1009</v>
      </c>
      <c r="V14" s="74">
        <v>1</v>
      </c>
      <c r="W14" s="74">
        <v>2</v>
      </c>
      <c r="X14" s="74">
        <v>160002003</v>
      </c>
      <c r="Y14" s="74">
        <v>3</v>
      </c>
      <c r="Z14" s="69" t="s">
        <v>1444</v>
      </c>
      <c r="AA14" s="69" t="s">
        <v>1445</v>
      </c>
      <c r="AB14" s="70">
        <v>101000001</v>
      </c>
      <c r="AC14" s="74">
        <f>AC13+1</f>
        <v>5</v>
      </c>
      <c r="AD14" s="74">
        <v>8009</v>
      </c>
      <c r="AE14" s="74">
        <v>7009</v>
      </c>
      <c r="AF14" s="74">
        <v>500</v>
      </c>
    </row>
    <row r="15" spans="1:32" ht="16.5" customHeight="1" x14ac:dyDescent="0.3">
      <c r="A15" s="74" t="b">
        <v>1</v>
      </c>
      <c r="B15" s="75" t="s">
        <v>1336</v>
      </c>
      <c r="C15" s="74">
        <v>120301010</v>
      </c>
      <c r="D15" s="74">
        <v>3</v>
      </c>
      <c r="E15" s="74">
        <v>1</v>
      </c>
      <c r="F15" s="74">
        <v>10</v>
      </c>
      <c r="G15" s="66">
        <f t="shared" si="2"/>
        <v>144</v>
      </c>
      <c r="H15" s="74">
        <v>1</v>
      </c>
      <c r="I15" s="74">
        <v>1</v>
      </c>
      <c r="J15" s="74">
        <f t="shared" si="0"/>
        <v>204</v>
      </c>
      <c r="K15" s="74">
        <v>0</v>
      </c>
      <c r="L15" s="74">
        <f t="shared" si="1"/>
        <v>261</v>
      </c>
      <c r="M15" s="74" t="s">
        <v>890</v>
      </c>
      <c r="N15" s="74">
        <v>0</v>
      </c>
      <c r="O15" s="74">
        <v>13</v>
      </c>
      <c r="P15" s="74">
        <v>300</v>
      </c>
      <c r="Q15" s="74">
        <v>1</v>
      </c>
      <c r="R15" s="74">
        <v>50</v>
      </c>
      <c r="S15" s="74">
        <v>120301009</v>
      </c>
      <c r="T15" s="74">
        <v>120302001</v>
      </c>
      <c r="U15" s="74">
        <v>1010</v>
      </c>
      <c r="V15" s="74">
        <v>1</v>
      </c>
      <c r="W15" s="74">
        <v>2</v>
      </c>
      <c r="X15" s="74">
        <v>160002003</v>
      </c>
      <c r="Y15" s="74">
        <v>3</v>
      </c>
      <c r="Z15" s="69" t="s">
        <v>1444</v>
      </c>
      <c r="AA15" s="69" t="s">
        <v>1445</v>
      </c>
      <c r="AB15" s="70">
        <v>101000001</v>
      </c>
      <c r="AC15" s="74">
        <f>AC14</f>
        <v>5</v>
      </c>
      <c r="AD15" s="74">
        <v>8010</v>
      </c>
      <c r="AE15" s="74">
        <v>7010</v>
      </c>
      <c r="AF15" s="74">
        <v>500</v>
      </c>
    </row>
    <row r="16" spans="1:32" ht="16.5" customHeight="1" x14ac:dyDescent="0.3">
      <c r="A16" s="76" t="b">
        <v>1</v>
      </c>
      <c r="B16" s="77" t="s">
        <v>1542</v>
      </c>
      <c r="C16" s="76">
        <v>120302001</v>
      </c>
      <c r="D16" s="76">
        <v>3</v>
      </c>
      <c r="E16" s="76">
        <v>2</v>
      </c>
      <c r="F16" s="76">
        <v>1</v>
      </c>
      <c r="G16" s="65">
        <f t="shared" si="2"/>
        <v>150</v>
      </c>
      <c r="H16" s="76">
        <v>1</v>
      </c>
      <c r="I16" s="76">
        <v>1</v>
      </c>
      <c r="J16" s="76">
        <f t="shared" si="0"/>
        <v>208</v>
      </c>
      <c r="K16" s="76">
        <v>0</v>
      </c>
      <c r="L16" s="76">
        <f t="shared" si="1"/>
        <v>269</v>
      </c>
      <c r="M16" s="76" t="s">
        <v>890</v>
      </c>
      <c r="N16" s="76">
        <v>0</v>
      </c>
      <c r="O16" s="76">
        <v>2</v>
      </c>
      <c r="P16" s="76">
        <v>300</v>
      </c>
      <c r="Q16" s="76">
        <v>1</v>
      </c>
      <c r="R16" s="76">
        <v>50</v>
      </c>
      <c r="S16" s="76">
        <v>120301010</v>
      </c>
      <c r="T16" s="76">
        <v>120302002</v>
      </c>
      <c r="U16" s="76">
        <v>1011</v>
      </c>
      <c r="V16" s="76">
        <v>1</v>
      </c>
      <c r="W16" s="76">
        <v>2</v>
      </c>
      <c r="X16" s="76">
        <v>160002003</v>
      </c>
      <c r="Y16" s="76">
        <v>3</v>
      </c>
      <c r="Z16" s="69" t="s">
        <v>1444</v>
      </c>
      <c r="AA16" s="69" t="s">
        <v>1445</v>
      </c>
      <c r="AB16" s="70">
        <v>101000001</v>
      </c>
      <c r="AC16" s="76">
        <f t="shared" ref="AC16:AC79" si="3">AC15+1</f>
        <v>6</v>
      </c>
      <c r="AD16" s="76">
        <v>8011</v>
      </c>
      <c r="AE16" s="76">
        <v>7011</v>
      </c>
      <c r="AF16" s="76">
        <v>500</v>
      </c>
    </row>
    <row r="17" spans="1:32" ht="16.5" customHeight="1" x14ac:dyDescent="0.3">
      <c r="A17" s="76" t="b">
        <v>1</v>
      </c>
      <c r="B17" s="77" t="s">
        <v>1337</v>
      </c>
      <c r="C17" s="76">
        <v>120302002</v>
      </c>
      <c r="D17" s="76">
        <v>3</v>
      </c>
      <c r="E17" s="76">
        <v>2</v>
      </c>
      <c r="F17" s="76">
        <v>2</v>
      </c>
      <c r="G17" s="65">
        <f t="shared" si="2"/>
        <v>156</v>
      </c>
      <c r="H17" s="76">
        <v>1</v>
      </c>
      <c r="I17" s="76">
        <v>1</v>
      </c>
      <c r="J17" s="76">
        <f t="shared" si="0"/>
        <v>212</v>
      </c>
      <c r="K17" s="76">
        <v>0</v>
      </c>
      <c r="L17" s="76">
        <f t="shared" si="1"/>
        <v>277</v>
      </c>
      <c r="M17" s="76" t="s">
        <v>890</v>
      </c>
      <c r="N17" s="76">
        <v>0</v>
      </c>
      <c r="O17" s="76">
        <v>2</v>
      </c>
      <c r="P17" s="76">
        <v>300</v>
      </c>
      <c r="Q17" s="76">
        <v>1</v>
      </c>
      <c r="R17" s="76">
        <v>50</v>
      </c>
      <c r="S17" s="76">
        <v>120302001</v>
      </c>
      <c r="T17" s="76">
        <v>120302003</v>
      </c>
      <c r="U17" s="76">
        <v>1012</v>
      </c>
      <c r="V17" s="76">
        <v>1</v>
      </c>
      <c r="W17" s="76">
        <v>2</v>
      </c>
      <c r="X17" s="76">
        <v>160002003</v>
      </c>
      <c r="Y17" s="76">
        <v>3</v>
      </c>
      <c r="Z17" s="69" t="s">
        <v>1444</v>
      </c>
      <c r="AA17" s="69" t="s">
        <v>1445</v>
      </c>
      <c r="AB17" s="70">
        <v>101000001</v>
      </c>
      <c r="AC17" s="76">
        <f t="shared" si="3"/>
        <v>7</v>
      </c>
      <c r="AD17" s="76">
        <v>8012</v>
      </c>
      <c r="AE17" s="76">
        <v>7012</v>
      </c>
      <c r="AF17" s="76">
        <v>500</v>
      </c>
    </row>
    <row r="18" spans="1:32" ht="16.5" customHeight="1" x14ac:dyDescent="0.3">
      <c r="A18" s="76" t="b">
        <v>1</v>
      </c>
      <c r="B18" s="77" t="s">
        <v>1338</v>
      </c>
      <c r="C18" s="76">
        <v>120302003</v>
      </c>
      <c r="D18" s="76">
        <v>3</v>
      </c>
      <c r="E18" s="76">
        <v>2</v>
      </c>
      <c r="F18" s="76">
        <v>3</v>
      </c>
      <c r="G18" s="65">
        <f t="shared" si="2"/>
        <v>162</v>
      </c>
      <c r="H18" s="76">
        <v>1</v>
      </c>
      <c r="I18" s="76">
        <v>1</v>
      </c>
      <c r="J18" s="76">
        <f t="shared" si="0"/>
        <v>216</v>
      </c>
      <c r="K18" s="76">
        <v>0</v>
      </c>
      <c r="L18" s="76">
        <f t="shared" si="1"/>
        <v>285</v>
      </c>
      <c r="M18" s="76" t="s">
        <v>891</v>
      </c>
      <c r="N18" s="76">
        <v>1</v>
      </c>
      <c r="O18" s="76">
        <v>2</v>
      </c>
      <c r="P18" s="76">
        <v>300</v>
      </c>
      <c r="Q18" s="76">
        <v>1</v>
      </c>
      <c r="R18" s="76">
        <v>50</v>
      </c>
      <c r="S18" s="76">
        <v>120302002</v>
      </c>
      <c r="T18" s="76">
        <v>120302004</v>
      </c>
      <c r="U18" s="76">
        <v>1013</v>
      </c>
      <c r="V18" s="76">
        <v>1</v>
      </c>
      <c r="W18" s="76">
        <v>2</v>
      </c>
      <c r="X18" s="76">
        <v>160002003</v>
      </c>
      <c r="Y18" s="76">
        <v>3</v>
      </c>
      <c r="Z18" s="69" t="s">
        <v>1444</v>
      </c>
      <c r="AA18" s="69" t="s">
        <v>1445</v>
      </c>
      <c r="AB18" s="70">
        <v>101000001</v>
      </c>
      <c r="AC18" s="76">
        <f t="shared" si="3"/>
        <v>8</v>
      </c>
      <c r="AD18" s="76">
        <v>8013</v>
      </c>
      <c r="AE18" s="76">
        <v>7013</v>
      </c>
      <c r="AF18" s="76">
        <v>500</v>
      </c>
    </row>
    <row r="19" spans="1:32" ht="16.5" customHeight="1" x14ac:dyDescent="0.3">
      <c r="A19" s="76" t="b">
        <v>1</v>
      </c>
      <c r="B19" s="77" t="s">
        <v>1339</v>
      </c>
      <c r="C19" s="76">
        <v>120302004</v>
      </c>
      <c r="D19" s="76">
        <v>3</v>
      </c>
      <c r="E19" s="76">
        <v>2</v>
      </c>
      <c r="F19" s="76">
        <v>4</v>
      </c>
      <c r="G19" s="65">
        <f t="shared" si="2"/>
        <v>168</v>
      </c>
      <c r="H19" s="76">
        <v>1</v>
      </c>
      <c r="I19" s="76">
        <v>1</v>
      </c>
      <c r="J19" s="76">
        <f t="shared" si="0"/>
        <v>220</v>
      </c>
      <c r="K19" s="76">
        <v>0</v>
      </c>
      <c r="L19" s="76">
        <f t="shared" si="1"/>
        <v>294</v>
      </c>
      <c r="M19" s="76" t="s">
        <v>890</v>
      </c>
      <c r="N19" s="76">
        <v>0</v>
      </c>
      <c r="O19" s="76">
        <v>2</v>
      </c>
      <c r="P19" s="76">
        <v>300</v>
      </c>
      <c r="Q19" s="76">
        <v>1</v>
      </c>
      <c r="R19" s="76">
        <v>50</v>
      </c>
      <c r="S19" s="76">
        <v>120302003</v>
      </c>
      <c r="T19" s="76">
        <v>120302005</v>
      </c>
      <c r="U19" s="76">
        <v>1014</v>
      </c>
      <c r="V19" s="76">
        <v>1</v>
      </c>
      <c r="W19" s="76">
        <v>2</v>
      </c>
      <c r="X19" s="76">
        <v>160002003</v>
      </c>
      <c r="Y19" s="76">
        <v>3</v>
      </c>
      <c r="Z19" s="69" t="s">
        <v>1444</v>
      </c>
      <c r="AA19" s="69" t="s">
        <v>1445</v>
      </c>
      <c r="AB19" s="70">
        <v>101000001</v>
      </c>
      <c r="AC19" s="76">
        <f t="shared" si="3"/>
        <v>9</v>
      </c>
      <c r="AD19" s="76">
        <v>8014</v>
      </c>
      <c r="AE19" s="76">
        <v>7014</v>
      </c>
      <c r="AF19" s="76">
        <v>500</v>
      </c>
    </row>
    <row r="20" spans="1:32" ht="16.5" customHeight="1" x14ac:dyDescent="0.3">
      <c r="A20" s="76" t="b">
        <v>1</v>
      </c>
      <c r="B20" s="77" t="s">
        <v>1340</v>
      </c>
      <c r="C20" s="76">
        <v>120302005</v>
      </c>
      <c r="D20" s="76">
        <v>3</v>
      </c>
      <c r="E20" s="76">
        <v>2</v>
      </c>
      <c r="F20" s="76">
        <v>5</v>
      </c>
      <c r="G20" s="65">
        <f t="shared" si="2"/>
        <v>175</v>
      </c>
      <c r="H20" s="76">
        <v>1</v>
      </c>
      <c r="I20" s="76">
        <v>1</v>
      </c>
      <c r="J20" s="76">
        <f t="shared" si="0"/>
        <v>224</v>
      </c>
      <c r="K20" s="76">
        <v>0</v>
      </c>
      <c r="L20" s="76">
        <f t="shared" si="1"/>
        <v>303</v>
      </c>
      <c r="M20" s="76" t="s">
        <v>890</v>
      </c>
      <c r="N20" s="76">
        <v>0</v>
      </c>
      <c r="O20" s="76">
        <v>2</v>
      </c>
      <c r="P20" s="76">
        <v>300</v>
      </c>
      <c r="Q20" s="76">
        <v>1</v>
      </c>
      <c r="R20" s="76">
        <v>50</v>
      </c>
      <c r="S20" s="76">
        <v>120302004</v>
      </c>
      <c r="T20" s="76">
        <v>120302006</v>
      </c>
      <c r="U20" s="76">
        <v>1015</v>
      </c>
      <c r="V20" s="76">
        <v>1</v>
      </c>
      <c r="W20" s="76">
        <v>2</v>
      </c>
      <c r="X20" s="76">
        <v>160002003</v>
      </c>
      <c r="Y20" s="76">
        <v>3</v>
      </c>
      <c r="Z20" s="69" t="s">
        <v>1444</v>
      </c>
      <c r="AA20" s="69" t="s">
        <v>1445</v>
      </c>
      <c r="AB20" s="70">
        <v>101000001</v>
      </c>
      <c r="AC20" s="76">
        <f t="shared" si="3"/>
        <v>10</v>
      </c>
      <c r="AD20" s="76">
        <v>8015</v>
      </c>
      <c r="AE20" s="76">
        <v>7015</v>
      </c>
      <c r="AF20" s="76">
        <v>500</v>
      </c>
    </row>
    <row r="21" spans="1:32" ht="16.5" customHeight="1" x14ac:dyDescent="0.3">
      <c r="A21" s="76" t="b">
        <v>1</v>
      </c>
      <c r="B21" s="77" t="s">
        <v>1341</v>
      </c>
      <c r="C21" s="76">
        <v>120302006</v>
      </c>
      <c r="D21" s="76">
        <v>3</v>
      </c>
      <c r="E21" s="76">
        <v>2</v>
      </c>
      <c r="F21" s="76">
        <v>6</v>
      </c>
      <c r="G21" s="65">
        <f t="shared" si="2"/>
        <v>182</v>
      </c>
      <c r="H21" s="76">
        <v>1</v>
      </c>
      <c r="I21" s="76">
        <v>1</v>
      </c>
      <c r="J21" s="76">
        <f t="shared" si="0"/>
        <v>228</v>
      </c>
      <c r="K21" s="76">
        <v>0</v>
      </c>
      <c r="L21" s="76">
        <f t="shared" si="1"/>
        <v>312</v>
      </c>
      <c r="M21" s="76" t="s">
        <v>892</v>
      </c>
      <c r="N21" s="76">
        <v>30</v>
      </c>
      <c r="O21" s="76">
        <v>2</v>
      </c>
      <c r="P21" s="76">
        <v>300</v>
      </c>
      <c r="Q21" s="76">
        <v>1</v>
      </c>
      <c r="R21" s="76">
        <v>50</v>
      </c>
      <c r="S21" s="76">
        <v>120302005</v>
      </c>
      <c r="T21" s="76">
        <v>120302007</v>
      </c>
      <c r="U21" s="76">
        <v>1016</v>
      </c>
      <c r="V21" s="76">
        <v>1</v>
      </c>
      <c r="W21" s="76">
        <v>2</v>
      </c>
      <c r="X21" s="76">
        <v>160002003</v>
      </c>
      <c r="Y21" s="76">
        <v>3</v>
      </c>
      <c r="Z21" s="69" t="s">
        <v>1444</v>
      </c>
      <c r="AA21" s="69" t="s">
        <v>1445</v>
      </c>
      <c r="AB21" s="70">
        <v>101000001</v>
      </c>
      <c r="AC21" s="76">
        <f t="shared" si="3"/>
        <v>11</v>
      </c>
      <c r="AD21" s="76">
        <v>8016</v>
      </c>
      <c r="AE21" s="76">
        <v>7016</v>
      </c>
      <c r="AF21" s="76">
        <v>500</v>
      </c>
    </row>
    <row r="22" spans="1:32" ht="16.5" customHeight="1" x14ac:dyDescent="0.3">
      <c r="A22" s="76" t="b">
        <v>1</v>
      </c>
      <c r="B22" s="77" t="s">
        <v>1342</v>
      </c>
      <c r="C22" s="76">
        <v>120302007</v>
      </c>
      <c r="D22" s="76">
        <v>3</v>
      </c>
      <c r="E22" s="76">
        <v>2</v>
      </c>
      <c r="F22" s="76">
        <v>7</v>
      </c>
      <c r="G22" s="65">
        <f t="shared" si="2"/>
        <v>189</v>
      </c>
      <c r="H22" s="76">
        <v>1</v>
      </c>
      <c r="I22" s="76">
        <v>1</v>
      </c>
      <c r="J22" s="76">
        <f t="shared" si="0"/>
        <v>233</v>
      </c>
      <c r="K22" s="76">
        <v>0</v>
      </c>
      <c r="L22" s="76">
        <f t="shared" si="1"/>
        <v>321</v>
      </c>
      <c r="M22" s="76" t="s">
        <v>890</v>
      </c>
      <c r="N22" s="76">
        <v>0</v>
      </c>
      <c r="O22" s="76">
        <v>2</v>
      </c>
      <c r="P22" s="76">
        <v>300</v>
      </c>
      <c r="Q22" s="76">
        <v>1</v>
      </c>
      <c r="R22" s="76">
        <v>50</v>
      </c>
      <c r="S22" s="76">
        <v>120302006</v>
      </c>
      <c r="T22" s="76">
        <v>120302008</v>
      </c>
      <c r="U22" s="76">
        <v>1017</v>
      </c>
      <c r="V22" s="76">
        <v>1</v>
      </c>
      <c r="W22" s="76">
        <v>2</v>
      </c>
      <c r="X22" s="76">
        <v>160002003</v>
      </c>
      <c r="Y22" s="76">
        <v>3</v>
      </c>
      <c r="Z22" s="69" t="s">
        <v>1444</v>
      </c>
      <c r="AA22" s="69" t="s">
        <v>1445</v>
      </c>
      <c r="AB22" s="70">
        <v>101000001</v>
      </c>
      <c r="AC22" s="76">
        <f t="shared" si="3"/>
        <v>12</v>
      </c>
      <c r="AD22" s="76">
        <v>8017</v>
      </c>
      <c r="AE22" s="76">
        <v>7017</v>
      </c>
      <c r="AF22" s="76">
        <v>500</v>
      </c>
    </row>
    <row r="23" spans="1:32" ht="16.5" customHeight="1" x14ac:dyDescent="0.3">
      <c r="A23" s="76" t="b">
        <v>1</v>
      </c>
      <c r="B23" s="77" t="s">
        <v>1343</v>
      </c>
      <c r="C23" s="76">
        <v>120302008</v>
      </c>
      <c r="D23" s="76">
        <v>3</v>
      </c>
      <c r="E23" s="76">
        <v>2</v>
      </c>
      <c r="F23" s="76">
        <v>8</v>
      </c>
      <c r="G23" s="65">
        <f t="shared" si="2"/>
        <v>197</v>
      </c>
      <c r="H23" s="76">
        <v>1</v>
      </c>
      <c r="I23" s="76">
        <v>1</v>
      </c>
      <c r="J23" s="76">
        <f t="shared" si="0"/>
        <v>238</v>
      </c>
      <c r="K23" s="76">
        <v>0</v>
      </c>
      <c r="L23" s="76">
        <f t="shared" si="1"/>
        <v>331</v>
      </c>
      <c r="M23" s="76" t="s">
        <v>890</v>
      </c>
      <c r="N23" s="76">
        <v>0</v>
      </c>
      <c r="O23" s="76">
        <v>2</v>
      </c>
      <c r="P23" s="76">
        <v>300</v>
      </c>
      <c r="Q23" s="76">
        <v>1</v>
      </c>
      <c r="R23" s="76">
        <v>50</v>
      </c>
      <c r="S23" s="76">
        <v>120302007</v>
      </c>
      <c r="T23" s="76">
        <v>120302009</v>
      </c>
      <c r="U23" s="76">
        <v>1018</v>
      </c>
      <c r="V23" s="76">
        <v>1</v>
      </c>
      <c r="W23" s="76">
        <v>2</v>
      </c>
      <c r="X23" s="76">
        <v>160002003</v>
      </c>
      <c r="Y23" s="76">
        <v>3</v>
      </c>
      <c r="Z23" s="69" t="s">
        <v>1444</v>
      </c>
      <c r="AA23" s="69" t="s">
        <v>1445</v>
      </c>
      <c r="AB23" s="70">
        <v>101000001</v>
      </c>
      <c r="AC23" s="76">
        <f t="shared" si="3"/>
        <v>13</v>
      </c>
      <c r="AD23" s="76">
        <v>8018</v>
      </c>
      <c r="AE23" s="76">
        <v>7018</v>
      </c>
      <c r="AF23" s="76">
        <v>500</v>
      </c>
    </row>
    <row r="24" spans="1:32" ht="16.5" customHeight="1" x14ac:dyDescent="0.3">
      <c r="A24" s="76" t="b">
        <v>1</v>
      </c>
      <c r="B24" s="77" t="s">
        <v>1344</v>
      </c>
      <c r="C24" s="76">
        <v>120302009</v>
      </c>
      <c r="D24" s="76">
        <v>3</v>
      </c>
      <c r="E24" s="76">
        <v>2</v>
      </c>
      <c r="F24" s="76">
        <v>9</v>
      </c>
      <c r="G24" s="65">
        <f t="shared" si="2"/>
        <v>205</v>
      </c>
      <c r="H24" s="76">
        <v>1</v>
      </c>
      <c r="I24" s="76">
        <v>1</v>
      </c>
      <c r="J24" s="76">
        <f t="shared" si="0"/>
        <v>243</v>
      </c>
      <c r="K24" s="76">
        <v>0</v>
      </c>
      <c r="L24" s="76">
        <f t="shared" si="1"/>
        <v>341</v>
      </c>
      <c r="M24" s="76" t="s">
        <v>893</v>
      </c>
      <c r="N24" s="76">
        <v>100</v>
      </c>
      <c r="O24" s="76">
        <v>2</v>
      </c>
      <c r="P24" s="76">
        <v>300</v>
      </c>
      <c r="Q24" s="76">
        <v>1</v>
      </c>
      <c r="R24" s="76">
        <v>50</v>
      </c>
      <c r="S24" s="76">
        <v>120302008</v>
      </c>
      <c r="T24" s="76">
        <v>120302010</v>
      </c>
      <c r="U24" s="76">
        <v>1019</v>
      </c>
      <c r="V24" s="76">
        <v>1</v>
      </c>
      <c r="W24" s="76">
        <v>2</v>
      </c>
      <c r="X24" s="76">
        <v>160002003</v>
      </c>
      <c r="Y24" s="76">
        <v>3</v>
      </c>
      <c r="Z24" s="69" t="s">
        <v>1444</v>
      </c>
      <c r="AA24" s="69" t="s">
        <v>1445</v>
      </c>
      <c r="AB24" s="70">
        <v>101000001</v>
      </c>
      <c r="AC24" s="76">
        <f t="shared" si="3"/>
        <v>14</v>
      </c>
      <c r="AD24" s="76">
        <v>8019</v>
      </c>
      <c r="AE24" s="76">
        <v>7019</v>
      </c>
      <c r="AF24" s="76">
        <v>500</v>
      </c>
    </row>
    <row r="25" spans="1:32" ht="16.5" customHeight="1" x14ac:dyDescent="0.3">
      <c r="A25" s="76" t="b">
        <v>1</v>
      </c>
      <c r="B25" s="77" t="s">
        <v>1345</v>
      </c>
      <c r="C25" s="76">
        <v>120302010</v>
      </c>
      <c r="D25" s="76">
        <v>3</v>
      </c>
      <c r="E25" s="76">
        <v>2</v>
      </c>
      <c r="F25" s="76">
        <v>10</v>
      </c>
      <c r="G25" s="65">
        <f t="shared" si="2"/>
        <v>213</v>
      </c>
      <c r="H25" s="76">
        <v>1</v>
      </c>
      <c r="I25" s="76">
        <v>1</v>
      </c>
      <c r="J25" s="76">
        <f t="shared" si="0"/>
        <v>248</v>
      </c>
      <c r="K25" s="76">
        <v>0</v>
      </c>
      <c r="L25" s="76">
        <f t="shared" si="1"/>
        <v>351</v>
      </c>
      <c r="M25" s="76" t="s">
        <v>890</v>
      </c>
      <c r="N25" s="76">
        <v>0</v>
      </c>
      <c r="O25" s="76">
        <v>2</v>
      </c>
      <c r="P25" s="76">
        <v>300</v>
      </c>
      <c r="Q25" s="76">
        <v>1</v>
      </c>
      <c r="R25" s="76">
        <v>50</v>
      </c>
      <c r="S25" s="76">
        <v>120302009</v>
      </c>
      <c r="T25" s="76">
        <v>120303001</v>
      </c>
      <c r="U25" s="76">
        <v>1020</v>
      </c>
      <c r="V25" s="76">
        <v>1</v>
      </c>
      <c r="W25" s="76">
        <v>2</v>
      </c>
      <c r="X25" s="76">
        <v>160002003</v>
      </c>
      <c r="Y25" s="76">
        <v>3</v>
      </c>
      <c r="Z25" s="69" t="s">
        <v>1444</v>
      </c>
      <c r="AA25" s="69" t="s">
        <v>1445</v>
      </c>
      <c r="AB25" s="70">
        <v>101000001</v>
      </c>
      <c r="AC25" s="76">
        <f t="shared" si="3"/>
        <v>15</v>
      </c>
      <c r="AD25" s="76">
        <v>8020</v>
      </c>
      <c r="AE25" s="76">
        <v>7020</v>
      </c>
      <c r="AF25" s="76">
        <v>500</v>
      </c>
    </row>
    <row r="26" spans="1:32" ht="16.5" customHeight="1" x14ac:dyDescent="0.3">
      <c r="A26" s="74" t="b">
        <v>1</v>
      </c>
      <c r="B26" s="75" t="s">
        <v>1543</v>
      </c>
      <c r="C26" s="74">
        <v>120303001</v>
      </c>
      <c r="D26" s="74">
        <v>3</v>
      </c>
      <c r="E26" s="74">
        <v>3</v>
      </c>
      <c r="F26" s="74">
        <v>1</v>
      </c>
      <c r="G26" s="66">
        <f t="shared" si="2"/>
        <v>222</v>
      </c>
      <c r="H26" s="74">
        <v>1</v>
      </c>
      <c r="I26" s="74">
        <v>1</v>
      </c>
      <c r="J26" s="74">
        <f t="shared" si="0"/>
        <v>253</v>
      </c>
      <c r="K26" s="74">
        <v>0</v>
      </c>
      <c r="L26" s="74">
        <f t="shared" si="1"/>
        <v>362</v>
      </c>
      <c r="M26" s="74" t="s">
        <v>890</v>
      </c>
      <c r="N26" s="74">
        <v>0</v>
      </c>
      <c r="O26" s="74">
        <v>3</v>
      </c>
      <c r="P26" s="74">
        <v>300</v>
      </c>
      <c r="Q26" s="74">
        <v>1</v>
      </c>
      <c r="R26" s="74">
        <v>50</v>
      </c>
      <c r="S26" s="74">
        <v>120302010</v>
      </c>
      <c r="T26" s="74">
        <v>120303002</v>
      </c>
      <c r="U26" s="74">
        <v>1021</v>
      </c>
      <c r="V26" s="74">
        <v>1</v>
      </c>
      <c r="W26" s="74">
        <v>2</v>
      </c>
      <c r="X26" s="74">
        <v>160002003</v>
      </c>
      <c r="Y26" s="74">
        <v>3</v>
      </c>
      <c r="Z26" s="69" t="s">
        <v>1444</v>
      </c>
      <c r="AA26" s="69" t="s">
        <v>1445</v>
      </c>
      <c r="AB26" s="70">
        <v>101000001</v>
      </c>
      <c r="AC26" s="74">
        <f t="shared" si="3"/>
        <v>16</v>
      </c>
      <c r="AD26" s="74">
        <v>8021</v>
      </c>
      <c r="AE26" s="74">
        <v>7021</v>
      </c>
      <c r="AF26" s="74">
        <v>500</v>
      </c>
    </row>
    <row r="27" spans="1:32" ht="16.5" customHeight="1" x14ac:dyDescent="0.3">
      <c r="A27" s="74" t="b">
        <v>1</v>
      </c>
      <c r="B27" s="75" t="s">
        <v>1346</v>
      </c>
      <c r="C27" s="74">
        <v>120303002</v>
      </c>
      <c r="D27" s="74">
        <v>3</v>
      </c>
      <c r="E27" s="74">
        <v>3</v>
      </c>
      <c r="F27" s="74">
        <v>2</v>
      </c>
      <c r="G27" s="66">
        <f t="shared" si="2"/>
        <v>231</v>
      </c>
      <c r="H27" s="74">
        <v>1</v>
      </c>
      <c r="I27" s="74">
        <v>1</v>
      </c>
      <c r="J27" s="74">
        <f t="shared" si="0"/>
        <v>258</v>
      </c>
      <c r="K27" s="74">
        <v>0</v>
      </c>
      <c r="L27" s="74">
        <f t="shared" si="1"/>
        <v>373</v>
      </c>
      <c r="M27" s="74" t="s">
        <v>890</v>
      </c>
      <c r="N27" s="74">
        <v>0</v>
      </c>
      <c r="O27" s="74">
        <v>3</v>
      </c>
      <c r="P27" s="74">
        <v>300</v>
      </c>
      <c r="Q27" s="74">
        <v>1</v>
      </c>
      <c r="R27" s="74">
        <v>50</v>
      </c>
      <c r="S27" s="74">
        <v>120303001</v>
      </c>
      <c r="T27" s="74">
        <v>120303003</v>
      </c>
      <c r="U27" s="74">
        <v>1022</v>
      </c>
      <c r="V27" s="74">
        <v>1</v>
      </c>
      <c r="W27" s="74">
        <v>2</v>
      </c>
      <c r="X27" s="74">
        <v>160002003</v>
      </c>
      <c r="Y27" s="74">
        <v>3</v>
      </c>
      <c r="Z27" s="69" t="s">
        <v>1444</v>
      </c>
      <c r="AA27" s="69" t="s">
        <v>1445</v>
      </c>
      <c r="AB27" s="70">
        <v>101000001</v>
      </c>
      <c r="AC27" s="74">
        <f t="shared" si="3"/>
        <v>17</v>
      </c>
      <c r="AD27" s="74">
        <v>8022</v>
      </c>
      <c r="AE27" s="74">
        <v>7022</v>
      </c>
      <c r="AF27" s="74">
        <v>500</v>
      </c>
    </row>
    <row r="28" spans="1:32" ht="16.5" customHeight="1" x14ac:dyDescent="0.3">
      <c r="A28" s="74" t="b">
        <v>1</v>
      </c>
      <c r="B28" s="75" t="s">
        <v>1347</v>
      </c>
      <c r="C28" s="74">
        <v>120303003</v>
      </c>
      <c r="D28" s="74">
        <v>3</v>
      </c>
      <c r="E28" s="74">
        <v>3</v>
      </c>
      <c r="F28" s="74">
        <v>3</v>
      </c>
      <c r="G28" s="66">
        <f t="shared" si="2"/>
        <v>240</v>
      </c>
      <c r="H28" s="74">
        <v>1</v>
      </c>
      <c r="I28" s="74">
        <v>1</v>
      </c>
      <c r="J28" s="74">
        <f t="shared" si="0"/>
        <v>263</v>
      </c>
      <c r="K28" s="74">
        <v>0</v>
      </c>
      <c r="L28" s="74">
        <f t="shared" si="1"/>
        <v>384</v>
      </c>
      <c r="M28" s="74" t="s">
        <v>891</v>
      </c>
      <c r="N28" s="74">
        <v>1</v>
      </c>
      <c r="O28" s="74">
        <v>3</v>
      </c>
      <c r="P28" s="74">
        <v>300</v>
      </c>
      <c r="Q28" s="74">
        <v>1</v>
      </c>
      <c r="R28" s="74">
        <v>50</v>
      </c>
      <c r="S28" s="74">
        <v>120303002</v>
      </c>
      <c r="T28" s="74">
        <v>120303004</v>
      </c>
      <c r="U28" s="74">
        <v>1023</v>
      </c>
      <c r="V28" s="74">
        <v>1</v>
      </c>
      <c r="W28" s="74">
        <v>2</v>
      </c>
      <c r="X28" s="74">
        <v>160002003</v>
      </c>
      <c r="Y28" s="74">
        <v>3</v>
      </c>
      <c r="Z28" s="69" t="s">
        <v>1444</v>
      </c>
      <c r="AA28" s="69" t="s">
        <v>1445</v>
      </c>
      <c r="AB28" s="70">
        <v>101000001</v>
      </c>
      <c r="AC28" s="74">
        <f t="shared" si="3"/>
        <v>18</v>
      </c>
      <c r="AD28" s="74">
        <v>8023</v>
      </c>
      <c r="AE28" s="74">
        <v>7023</v>
      </c>
      <c r="AF28" s="74">
        <v>500</v>
      </c>
    </row>
    <row r="29" spans="1:32" ht="16.5" customHeight="1" x14ac:dyDescent="0.3">
      <c r="A29" s="74" t="b">
        <v>1</v>
      </c>
      <c r="B29" s="75" t="s">
        <v>1348</v>
      </c>
      <c r="C29" s="74">
        <v>120303004</v>
      </c>
      <c r="D29" s="74">
        <v>3</v>
      </c>
      <c r="E29" s="74">
        <v>3</v>
      </c>
      <c r="F29" s="74">
        <v>4</v>
      </c>
      <c r="G29" s="66">
        <f t="shared" si="2"/>
        <v>250</v>
      </c>
      <c r="H29" s="74">
        <v>1</v>
      </c>
      <c r="I29" s="74">
        <v>1</v>
      </c>
      <c r="J29" s="74">
        <f t="shared" si="0"/>
        <v>268</v>
      </c>
      <c r="K29" s="74">
        <v>0</v>
      </c>
      <c r="L29" s="74">
        <f t="shared" si="1"/>
        <v>396</v>
      </c>
      <c r="M29" s="74" t="s">
        <v>890</v>
      </c>
      <c r="N29" s="74">
        <v>0</v>
      </c>
      <c r="O29" s="74">
        <v>3</v>
      </c>
      <c r="P29" s="74">
        <v>300</v>
      </c>
      <c r="Q29" s="74">
        <v>1</v>
      </c>
      <c r="R29" s="74">
        <v>50</v>
      </c>
      <c r="S29" s="74">
        <v>120303003</v>
      </c>
      <c r="T29" s="74">
        <v>120303005</v>
      </c>
      <c r="U29" s="74">
        <v>1024</v>
      </c>
      <c r="V29" s="74">
        <v>1</v>
      </c>
      <c r="W29" s="74">
        <v>2</v>
      </c>
      <c r="X29" s="74">
        <v>160002003</v>
      </c>
      <c r="Y29" s="74">
        <v>3</v>
      </c>
      <c r="Z29" s="69" t="s">
        <v>1444</v>
      </c>
      <c r="AA29" s="69" t="s">
        <v>1445</v>
      </c>
      <c r="AB29" s="70">
        <v>101000001</v>
      </c>
      <c r="AC29" s="74">
        <f t="shared" si="3"/>
        <v>19</v>
      </c>
      <c r="AD29" s="74">
        <v>8024</v>
      </c>
      <c r="AE29" s="74">
        <v>7024</v>
      </c>
      <c r="AF29" s="74">
        <v>500</v>
      </c>
    </row>
    <row r="30" spans="1:32" ht="16.5" customHeight="1" x14ac:dyDescent="0.3">
      <c r="A30" s="74" t="b">
        <v>1</v>
      </c>
      <c r="B30" s="75" t="s">
        <v>1349</v>
      </c>
      <c r="C30" s="74">
        <v>120303005</v>
      </c>
      <c r="D30" s="74">
        <v>3</v>
      </c>
      <c r="E30" s="74">
        <v>3</v>
      </c>
      <c r="F30" s="74">
        <v>5</v>
      </c>
      <c r="G30" s="66">
        <f t="shared" si="2"/>
        <v>260</v>
      </c>
      <c r="H30" s="74">
        <v>1</v>
      </c>
      <c r="I30" s="74">
        <v>1</v>
      </c>
      <c r="J30" s="74">
        <f t="shared" si="0"/>
        <v>273</v>
      </c>
      <c r="K30" s="74">
        <v>0</v>
      </c>
      <c r="L30" s="74">
        <f t="shared" si="1"/>
        <v>408</v>
      </c>
      <c r="M30" s="74" t="s">
        <v>890</v>
      </c>
      <c r="N30" s="74">
        <v>0</v>
      </c>
      <c r="O30" s="74">
        <v>3</v>
      </c>
      <c r="P30" s="74">
        <v>300</v>
      </c>
      <c r="Q30" s="74">
        <v>1</v>
      </c>
      <c r="R30" s="74">
        <v>50</v>
      </c>
      <c r="S30" s="74">
        <v>120303004</v>
      </c>
      <c r="T30" s="74">
        <v>120303006</v>
      </c>
      <c r="U30" s="74">
        <v>1025</v>
      </c>
      <c r="V30" s="74">
        <v>1</v>
      </c>
      <c r="W30" s="74">
        <v>2</v>
      </c>
      <c r="X30" s="74">
        <v>160002003</v>
      </c>
      <c r="Y30" s="74">
        <v>3</v>
      </c>
      <c r="Z30" s="69" t="s">
        <v>1444</v>
      </c>
      <c r="AA30" s="69" t="s">
        <v>1445</v>
      </c>
      <c r="AB30" s="70">
        <v>101000001</v>
      </c>
      <c r="AC30" s="74">
        <f t="shared" si="3"/>
        <v>20</v>
      </c>
      <c r="AD30" s="74">
        <v>8025</v>
      </c>
      <c r="AE30" s="74">
        <v>7025</v>
      </c>
      <c r="AF30" s="74">
        <v>500</v>
      </c>
    </row>
    <row r="31" spans="1:32" ht="16.5" customHeight="1" x14ac:dyDescent="0.3">
      <c r="A31" s="74" t="b">
        <v>1</v>
      </c>
      <c r="B31" s="75" t="s">
        <v>1350</v>
      </c>
      <c r="C31" s="74">
        <v>120303006</v>
      </c>
      <c r="D31" s="74">
        <v>3</v>
      </c>
      <c r="E31" s="74">
        <v>3</v>
      </c>
      <c r="F31" s="74">
        <v>6</v>
      </c>
      <c r="G31" s="66">
        <f t="shared" si="2"/>
        <v>271</v>
      </c>
      <c r="H31" s="74">
        <v>1</v>
      </c>
      <c r="I31" s="74">
        <v>1</v>
      </c>
      <c r="J31" s="74">
        <f t="shared" si="0"/>
        <v>278</v>
      </c>
      <c r="K31" s="74">
        <v>0</v>
      </c>
      <c r="L31" s="74">
        <f t="shared" si="1"/>
        <v>420</v>
      </c>
      <c r="M31" s="74" t="s">
        <v>892</v>
      </c>
      <c r="N31" s="74">
        <v>30</v>
      </c>
      <c r="O31" s="74">
        <v>3</v>
      </c>
      <c r="P31" s="74">
        <v>300</v>
      </c>
      <c r="Q31" s="74">
        <v>1</v>
      </c>
      <c r="R31" s="74">
        <v>50</v>
      </c>
      <c r="S31" s="74">
        <v>120303005</v>
      </c>
      <c r="T31" s="74">
        <v>120303007</v>
      </c>
      <c r="U31" s="74">
        <v>1026</v>
      </c>
      <c r="V31" s="74">
        <v>1</v>
      </c>
      <c r="W31" s="74">
        <v>2</v>
      </c>
      <c r="X31" s="74">
        <v>160002003</v>
      </c>
      <c r="Y31" s="74">
        <v>3</v>
      </c>
      <c r="Z31" s="69" t="s">
        <v>1444</v>
      </c>
      <c r="AA31" s="69" t="s">
        <v>1445</v>
      </c>
      <c r="AB31" s="70">
        <v>101000001</v>
      </c>
      <c r="AC31" s="74">
        <f t="shared" si="3"/>
        <v>21</v>
      </c>
      <c r="AD31" s="74">
        <v>8026</v>
      </c>
      <c r="AE31" s="74">
        <v>7026</v>
      </c>
      <c r="AF31" s="74">
        <v>500</v>
      </c>
    </row>
    <row r="32" spans="1:32" ht="16.5" customHeight="1" x14ac:dyDescent="0.3">
      <c r="A32" s="74" t="b">
        <v>1</v>
      </c>
      <c r="B32" s="75" t="s">
        <v>1351</v>
      </c>
      <c r="C32" s="74">
        <v>120303007</v>
      </c>
      <c r="D32" s="74">
        <v>3</v>
      </c>
      <c r="E32" s="74">
        <v>3</v>
      </c>
      <c r="F32" s="74">
        <v>7</v>
      </c>
      <c r="G32" s="66">
        <f t="shared" si="2"/>
        <v>282</v>
      </c>
      <c r="H32" s="74">
        <v>1</v>
      </c>
      <c r="I32" s="74">
        <v>1</v>
      </c>
      <c r="J32" s="74">
        <f t="shared" si="0"/>
        <v>284</v>
      </c>
      <c r="K32" s="74">
        <v>0</v>
      </c>
      <c r="L32" s="74">
        <f t="shared" si="1"/>
        <v>433</v>
      </c>
      <c r="M32" s="74" t="s">
        <v>890</v>
      </c>
      <c r="N32" s="74">
        <v>0</v>
      </c>
      <c r="O32" s="74">
        <v>3</v>
      </c>
      <c r="P32" s="74">
        <v>300</v>
      </c>
      <c r="Q32" s="74">
        <v>1</v>
      </c>
      <c r="R32" s="74">
        <v>50</v>
      </c>
      <c r="S32" s="74">
        <v>120303006</v>
      </c>
      <c r="T32" s="74">
        <v>120303008</v>
      </c>
      <c r="U32" s="74">
        <v>1027</v>
      </c>
      <c r="V32" s="74">
        <v>1</v>
      </c>
      <c r="W32" s="74">
        <v>2</v>
      </c>
      <c r="X32" s="74">
        <v>160002003</v>
      </c>
      <c r="Y32" s="74">
        <v>3</v>
      </c>
      <c r="Z32" s="69" t="s">
        <v>1444</v>
      </c>
      <c r="AA32" s="69" t="s">
        <v>1445</v>
      </c>
      <c r="AB32" s="70">
        <v>101000001</v>
      </c>
      <c r="AC32" s="74">
        <f t="shared" si="3"/>
        <v>22</v>
      </c>
      <c r="AD32" s="74">
        <v>8027</v>
      </c>
      <c r="AE32" s="74">
        <v>7027</v>
      </c>
      <c r="AF32" s="74">
        <v>500</v>
      </c>
    </row>
    <row r="33" spans="1:32" ht="16.5" customHeight="1" x14ac:dyDescent="0.3">
      <c r="A33" s="74" t="b">
        <v>1</v>
      </c>
      <c r="B33" s="75" t="s">
        <v>1352</v>
      </c>
      <c r="C33" s="74">
        <v>120303008</v>
      </c>
      <c r="D33" s="74">
        <v>3</v>
      </c>
      <c r="E33" s="74">
        <v>3</v>
      </c>
      <c r="F33" s="74">
        <v>8</v>
      </c>
      <c r="G33" s="66">
        <f t="shared" si="2"/>
        <v>294</v>
      </c>
      <c r="H33" s="74">
        <v>1</v>
      </c>
      <c r="I33" s="74">
        <v>1</v>
      </c>
      <c r="J33" s="74">
        <f t="shared" si="0"/>
        <v>290</v>
      </c>
      <c r="K33" s="74">
        <v>0</v>
      </c>
      <c r="L33" s="74">
        <f t="shared" si="1"/>
        <v>446</v>
      </c>
      <c r="M33" s="74" t="s">
        <v>890</v>
      </c>
      <c r="N33" s="74">
        <v>0</v>
      </c>
      <c r="O33" s="74">
        <v>3</v>
      </c>
      <c r="P33" s="74">
        <v>300</v>
      </c>
      <c r="Q33" s="74">
        <v>1</v>
      </c>
      <c r="R33" s="74">
        <v>50</v>
      </c>
      <c r="S33" s="74">
        <v>120303007</v>
      </c>
      <c r="T33" s="74">
        <v>120303009</v>
      </c>
      <c r="U33" s="74">
        <v>1028</v>
      </c>
      <c r="V33" s="74">
        <v>1</v>
      </c>
      <c r="W33" s="74">
        <v>2</v>
      </c>
      <c r="X33" s="74">
        <v>160002003</v>
      </c>
      <c r="Y33" s="74">
        <v>3</v>
      </c>
      <c r="Z33" s="69" t="s">
        <v>1444</v>
      </c>
      <c r="AA33" s="69" t="s">
        <v>1445</v>
      </c>
      <c r="AB33" s="70">
        <v>101000001</v>
      </c>
      <c r="AC33" s="74">
        <f t="shared" si="3"/>
        <v>23</v>
      </c>
      <c r="AD33" s="74">
        <v>8028</v>
      </c>
      <c r="AE33" s="74">
        <v>7028</v>
      </c>
      <c r="AF33" s="74">
        <v>500</v>
      </c>
    </row>
    <row r="34" spans="1:32" ht="16.5" customHeight="1" x14ac:dyDescent="0.3">
      <c r="A34" s="74" t="b">
        <v>1</v>
      </c>
      <c r="B34" s="75" t="s">
        <v>1353</v>
      </c>
      <c r="C34" s="74">
        <v>120303009</v>
      </c>
      <c r="D34" s="74">
        <v>3</v>
      </c>
      <c r="E34" s="74">
        <v>3</v>
      </c>
      <c r="F34" s="74">
        <v>9</v>
      </c>
      <c r="G34" s="66">
        <f t="shared" si="2"/>
        <v>306</v>
      </c>
      <c r="H34" s="74">
        <v>1</v>
      </c>
      <c r="I34" s="74">
        <v>1</v>
      </c>
      <c r="J34" s="74">
        <f t="shared" si="0"/>
        <v>296</v>
      </c>
      <c r="K34" s="74">
        <v>0</v>
      </c>
      <c r="L34" s="74">
        <f t="shared" si="1"/>
        <v>459</v>
      </c>
      <c r="M34" s="74" t="s">
        <v>893</v>
      </c>
      <c r="N34" s="74">
        <v>100</v>
      </c>
      <c r="O34" s="74">
        <v>3</v>
      </c>
      <c r="P34" s="74">
        <v>300</v>
      </c>
      <c r="Q34" s="74">
        <v>1</v>
      </c>
      <c r="R34" s="74">
        <v>50</v>
      </c>
      <c r="S34" s="74">
        <v>120303008</v>
      </c>
      <c r="T34" s="74">
        <v>120303010</v>
      </c>
      <c r="U34" s="74">
        <v>1029</v>
      </c>
      <c r="V34" s="74">
        <v>1</v>
      </c>
      <c r="W34" s="74">
        <v>2</v>
      </c>
      <c r="X34" s="74">
        <v>160002003</v>
      </c>
      <c r="Y34" s="74">
        <v>3</v>
      </c>
      <c r="Z34" s="69" t="s">
        <v>1444</v>
      </c>
      <c r="AA34" s="69" t="s">
        <v>1445</v>
      </c>
      <c r="AB34" s="70">
        <v>101000001</v>
      </c>
      <c r="AC34" s="74">
        <f t="shared" si="3"/>
        <v>24</v>
      </c>
      <c r="AD34" s="74">
        <v>8029</v>
      </c>
      <c r="AE34" s="74">
        <v>7029</v>
      </c>
      <c r="AF34" s="74">
        <v>500</v>
      </c>
    </row>
    <row r="35" spans="1:32" ht="16.5" customHeight="1" x14ac:dyDescent="0.3">
      <c r="A35" s="74" t="b">
        <v>1</v>
      </c>
      <c r="B35" s="75" t="s">
        <v>1354</v>
      </c>
      <c r="C35" s="74">
        <v>120303010</v>
      </c>
      <c r="D35" s="74">
        <v>3</v>
      </c>
      <c r="E35" s="74">
        <v>3</v>
      </c>
      <c r="F35" s="74">
        <v>10</v>
      </c>
      <c r="G35" s="66">
        <f t="shared" si="2"/>
        <v>319</v>
      </c>
      <c r="H35" s="74">
        <v>1</v>
      </c>
      <c r="I35" s="74">
        <v>1</v>
      </c>
      <c r="J35" s="74">
        <f t="shared" si="0"/>
        <v>302</v>
      </c>
      <c r="K35" s="74">
        <v>0</v>
      </c>
      <c r="L35" s="74">
        <f t="shared" si="1"/>
        <v>473</v>
      </c>
      <c r="M35" s="74" t="s">
        <v>890</v>
      </c>
      <c r="N35" s="74">
        <v>0</v>
      </c>
      <c r="O35" s="74">
        <v>3</v>
      </c>
      <c r="P35" s="74">
        <v>300</v>
      </c>
      <c r="Q35" s="74">
        <v>1</v>
      </c>
      <c r="R35" s="74">
        <v>50</v>
      </c>
      <c r="S35" s="74">
        <v>120303009</v>
      </c>
      <c r="T35" s="74">
        <v>120304001</v>
      </c>
      <c r="U35" s="74">
        <v>1030</v>
      </c>
      <c r="V35" s="74">
        <v>1</v>
      </c>
      <c r="W35" s="74">
        <v>2</v>
      </c>
      <c r="X35" s="74">
        <v>160002003</v>
      </c>
      <c r="Y35" s="74">
        <v>3</v>
      </c>
      <c r="Z35" s="69" t="s">
        <v>1444</v>
      </c>
      <c r="AA35" s="69" t="s">
        <v>1445</v>
      </c>
      <c r="AB35" s="70">
        <v>101000001</v>
      </c>
      <c r="AC35" s="74">
        <f t="shared" si="3"/>
        <v>25</v>
      </c>
      <c r="AD35" s="74">
        <v>8030</v>
      </c>
      <c r="AE35" s="74">
        <v>7030</v>
      </c>
      <c r="AF35" s="74">
        <v>500</v>
      </c>
    </row>
    <row r="36" spans="1:32" ht="16.5" customHeight="1" x14ac:dyDescent="0.3">
      <c r="A36" s="76" t="b">
        <v>1</v>
      </c>
      <c r="B36" s="77" t="s">
        <v>1544</v>
      </c>
      <c r="C36" s="76">
        <v>120304001</v>
      </c>
      <c r="D36" s="76">
        <v>3</v>
      </c>
      <c r="E36" s="76">
        <v>4</v>
      </c>
      <c r="F36" s="76">
        <v>1</v>
      </c>
      <c r="G36" s="65">
        <f t="shared" si="2"/>
        <v>332</v>
      </c>
      <c r="H36" s="76">
        <v>1</v>
      </c>
      <c r="I36" s="76">
        <v>1</v>
      </c>
      <c r="J36" s="76">
        <f t="shared" si="0"/>
        <v>308</v>
      </c>
      <c r="K36" s="76">
        <v>0</v>
      </c>
      <c r="L36" s="76">
        <f t="shared" si="1"/>
        <v>487</v>
      </c>
      <c r="M36" s="76" t="s">
        <v>890</v>
      </c>
      <c r="N36" s="76">
        <v>0</v>
      </c>
      <c r="O36" s="76">
        <v>5</v>
      </c>
      <c r="P36" s="76">
        <v>300</v>
      </c>
      <c r="Q36" s="76">
        <v>1</v>
      </c>
      <c r="R36" s="76">
        <v>50</v>
      </c>
      <c r="S36" s="76">
        <v>120303010</v>
      </c>
      <c r="T36" s="76">
        <v>120304002</v>
      </c>
      <c r="U36" s="76">
        <v>1031</v>
      </c>
      <c r="V36" s="76">
        <v>1</v>
      </c>
      <c r="W36" s="76">
        <v>2</v>
      </c>
      <c r="X36" s="76">
        <v>160002003</v>
      </c>
      <c r="Y36" s="76">
        <v>3</v>
      </c>
      <c r="Z36" s="69" t="s">
        <v>1444</v>
      </c>
      <c r="AA36" s="69" t="s">
        <v>1445</v>
      </c>
      <c r="AB36" s="70">
        <v>101000001</v>
      </c>
      <c r="AC36" s="76">
        <f t="shared" si="3"/>
        <v>26</v>
      </c>
      <c r="AD36" s="76">
        <v>8031</v>
      </c>
      <c r="AE36" s="76">
        <v>7031</v>
      </c>
      <c r="AF36" s="76">
        <v>500</v>
      </c>
    </row>
    <row r="37" spans="1:32" ht="16.5" customHeight="1" x14ac:dyDescent="0.3">
      <c r="A37" s="76" t="b">
        <v>1</v>
      </c>
      <c r="B37" s="77" t="s">
        <v>1355</v>
      </c>
      <c r="C37" s="76">
        <v>120304002</v>
      </c>
      <c r="D37" s="76">
        <v>3</v>
      </c>
      <c r="E37" s="76">
        <v>4</v>
      </c>
      <c r="F37" s="76">
        <v>2</v>
      </c>
      <c r="G37" s="65">
        <f t="shared" si="2"/>
        <v>346</v>
      </c>
      <c r="H37" s="76">
        <v>1</v>
      </c>
      <c r="I37" s="76">
        <v>1</v>
      </c>
      <c r="J37" s="76">
        <f t="shared" si="0"/>
        <v>314</v>
      </c>
      <c r="K37" s="76">
        <v>0</v>
      </c>
      <c r="L37" s="76">
        <f t="shared" si="1"/>
        <v>502</v>
      </c>
      <c r="M37" s="76" t="s">
        <v>890</v>
      </c>
      <c r="N37" s="76">
        <v>0</v>
      </c>
      <c r="O37" s="76">
        <v>5</v>
      </c>
      <c r="P37" s="76">
        <v>300</v>
      </c>
      <c r="Q37" s="76">
        <v>1</v>
      </c>
      <c r="R37" s="76">
        <v>50</v>
      </c>
      <c r="S37" s="76">
        <v>120304001</v>
      </c>
      <c r="T37" s="76">
        <v>120304003</v>
      </c>
      <c r="U37" s="76">
        <v>1032</v>
      </c>
      <c r="V37" s="76">
        <v>1</v>
      </c>
      <c r="W37" s="76">
        <v>2</v>
      </c>
      <c r="X37" s="76">
        <v>160002003</v>
      </c>
      <c r="Y37" s="76">
        <v>3</v>
      </c>
      <c r="Z37" s="69" t="s">
        <v>1444</v>
      </c>
      <c r="AA37" s="69" t="s">
        <v>1445</v>
      </c>
      <c r="AB37" s="70">
        <v>101000001</v>
      </c>
      <c r="AC37" s="76">
        <f t="shared" si="3"/>
        <v>27</v>
      </c>
      <c r="AD37" s="76">
        <v>8032</v>
      </c>
      <c r="AE37" s="76">
        <v>7032</v>
      </c>
      <c r="AF37" s="76">
        <v>500</v>
      </c>
    </row>
    <row r="38" spans="1:32" ht="16.5" customHeight="1" x14ac:dyDescent="0.3">
      <c r="A38" s="76" t="b">
        <v>1</v>
      </c>
      <c r="B38" s="77" t="s">
        <v>1356</v>
      </c>
      <c r="C38" s="76">
        <v>120304003</v>
      </c>
      <c r="D38" s="76">
        <v>3</v>
      </c>
      <c r="E38" s="76">
        <v>4</v>
      </c>
      <c r="F38" s="76">
        <v>3</v>
      </c>
      <c r="G38" s="65">
        <f t="shared" si="2"/>
        <v>360</v>
      </c>
      <c r="H38" s="76">
        <v>1</v>
      </c>
      <c r="I38" s="76">
        <v>1</v>
      </c>
      <c r="J38" s="76">
        <f t="shared" si="0"/>
        <v>320</v>
      </c>
      <c r="K38" s="76">
        <v>0</v>
      </c>
      <c r="L38" s="76">
        <f t="shared" si="1"/>
        <v>517</v>
      </c>
      <c r="M38" s="76" t="s">
        <v>891</v>
      </c>
      <c r="N38" s="76">
        <v>1</v>
      </c>
      <c r="O38" s="76">
        <v>5</v>
      </c>
      <c r="P38" s="76">
        <v>300</v>
      </c>
      <c r="Q38" s="76">
        <v>1</v>
      </c>
      <c r="R38" s="76">
        <v>50</v>
      </c>
      <c r="S38" s="76">
        <v>120304002</v>
      </c>
      <c r="T38" s="76">
        <v>120304004</v>
      </c>
      <c r="U38" s="76">
        <v>1033</v>
      </c>
      <c r="V38" s="76">
        <v>1</v>
      </c>
      <c r="W38" s="76">
        <v>2</v>
      </c>
      <c r="X38" s="76">
        <v>160002003</v>
      </c>
      <c r="Y38" s="76">
        <v>3</v>
      </c>
      <c r="Z38" s="69" t="s">
        <v>1444</v>
      </c>
      <c r="AA38" s="69" t="s">
        <v>1445</v>
      </c>
      <c r="AB38" s="70">
        <v>101000001</v>
      </c>
      <c r="AC38" s="76">
        <f t="shared" si="3"/>
        <v>28</v>
      </c>
      <c r="AD38" s="76">
        <v>8033</v>
      </c>
      <c r="AE38" s="76">
        <v>7033</v>
      </c>
      <c r="AF38" s="76">
        <v>500</v>
      </c>
    </row>
    <row r="39" spans="1:32" ht="16.5" customHeight="1" x14ac:dyDescent="0.3">
      <c r="A39" s="76" t="b">
        <v>1</v>
      </c>
      <c r="B39" s="77" t="s">
        <v>1357</v>
      </c>
      <c r="C39" s="76">
        <v>120304004</v>
      </c>
      <c r="D39" s="76">
        <v>3</v>
      </c>
      <c r="E39" s="76">
        <v>4</v>
      </c>
      <c r="F39" s="76">
        <v>4</v>
      </c>
      <c r="G39" s="65">
        <f t="shared" si="2"/>
        <v>375</v>
      </c>
      <c r="H39" s="76">
        <v>1</v>
      </c>
      <c r="I39" s="76">
        <v>1</v>
      </c>
      <c r="J39" s="76">
        <f t="shared" si="0"/>
        <v>326</v>
      </c>
      <c r="K39" s="76">
        <v>0</v>
      </c>
      <c r="L39" s="76">
        <f t="shared" si="1"/>
        <v>533</v>
      </c>
      <c r="M39" s="76" t="s">
        <v>890</v>
      </c>
      <c r="N39" s="76">
        <v>0</v>
      </c>
      <c r="O39" s="76">
        <v>5</v>
      </c>
      <c r="P39" s="76">
        <v>300</v>
      </c>
      <c r="Q39" s="76">
        <v>1</v>
      </c>
      <c r="R39" s="76">
        <v>50</v>
      </c>
      <c r="S39" s="76">
        <v>120304003</v>
      </c>
      <c r="T39" s="76">
        <v>120304005</v>
      </c>
      <c r="U39" s="76">
        <v>1034</v>
      </c>
      <c r="V39" s="76">
        <v>1</v>
      </c>
      <c r="W39" s="76">
        <v>2</v>
      </c>
      <c r="X39" s="76">
        <v>160002003</v>
      </c>
      <c r="Y39" s="76">
        <v>3</v>
      </c>
      <c r="Z39" s="69" t="s">
        <v>1444</v>
      </c>
      <c r="AA39" s="69" t="s">
        <v>1445</v>
      </c>
      <c r="AB39" s="70">
        <v>101000001</v>
      </c>
      <c r="AC39" s="76">
        <f t="shared" si="3"/>
        <v>29</v>
      </c>
      <c r="AD39" s="76">
        <v>8034</v>
      </c>
      <c r="AE39" s="76">
        <v>7034</v>
      </c>
      <c r="AF39" s="76">
        <v>500</v>
      </c>
    </row>
    <row r="40" spans="1:32" ht="16.5" customHeight="1" x14ac:dyDescent="0.3">
      <c r="A40" s="76" t="b">
        <v>1</v>
      </c>
      <c r="B40" s="77" t="s">
        <v>1358</v>
      </c>
      <c r="C40" s="76">
        <v>120304005</v>
      </c>
      <c r="D40" s="76">
        <v>3</v>
      </c>
      <c r="E40" s="76">
        <v>4</v>
      </c>
      <c r="F40" s="76">
        <v>5</v>
      </c>
      <c r="G40" s="65">
        <f t="shared" si="2"/>
        <v>391</v>
      </c>
      <c r="H40" s="76">
        <v>1</v>
      </c>
      <c r="I40" s="76">
        <v>1</v>
      </c>
      <c r="J40" s="76">
        <f t="shared" si="0"/>
        <v>333</v>
      </c>
      <c r="K40" s="76">
        <v>0</v>
      </c>
      <c r="L40" s="76">
        <f t="shared" si="1"/>
        <v>549</v>
      </c>
      <c r="M40" s="76" t="s">
        <v>890</v>
      </c>
      <c r="N40" s="76">
        <v>0</v>
      </c>
      <c r="O40" s="76">
        <v>5</v>
      </c>
      <c r="P40" s="76">
        <v>300</v>
      </c>
      <c r="Q40" s="76">
        <v>1</v>
      </c>
      <c r="R40" s="76">
        <v>50</v>
      </c>
      <c r="S40" s="76">
        <v>120304004</v>
      </c>
      <c r="T40" s="76">
        <v>120304006</v>
      </c>
      <c r="U40" s="76">
        <v>1035</v>
      </c>
      <c r="V40" s="76">
        <v>1</v>
      </c>
      <c r="W40" s="76">
        <v>2</v>
      </c>
      <c r="X40" s="76">
        <v>160002003</v>
      </c>
      <c r="Y40" s="76">
        <v>3</v>
      </c>
      <c r="Z40" s="69" t="s">
        <v>1444</v>
      </c>
      <c r="AA40" s="69" t="s">
        <v>1445</v>
      </c>
      <c r="AB40" s="70">
        <v>101000001</v>
      </c>
      <c r="AC40" s="76">
        <f t="shared" si="3"/>
        <v>30</v>
      </c>
      <c r="AD40" s="76">
        <v>8035</v>
      </c>
      <c r="AE40" s="76">
        <v>7035</v>
      </c>
      <c r="AF40" s="76">
        <v>500</v>
      </c>
    </row>
    <row r="41" spans="1:32" ht="16.5" customHeight="1" x14ac:dyDescent="0.3">
      <c r="A41" s="76" t="b">
        <v>1</v>
      </c>
      <c r="B41" s="77" t="s">
        <v>1359</v>
      </c>
      <c r="C41" s="76">
        <v>120304006</v>
      </c>
      <c r="D41" s="76">
        <v>3</v>
      </c>
      <c r="E41" s="76">
        <v>4</v>
      </c>
      <c r="F41" s="76">
        <v>6</v>
      </c>
      <c r="G41" s="65">
        <f t="shared" si="2"/>
        <v>407</v>
      </c>
      <c r="H41" s="76">
        <v>1</v>
      </c>
      <c r="I41" s="76">
        <v>1</v>
      </c>
      <c r="J41" s="76">
        <f t="shared" si="0"/>
        <v>340</v>
      </c>
      <c r="K41" s="76">
        <v>0</v>
      </c>
      <c r="L41" s="76">
        <f t="shared" si="1"/>
        <v>565</v>
      </c>
      <c r="M41" s="76" t="s">
        <v>892</v>
      </c>
      <c r="N41" s="76">
        <v>30</v>
      </c>
      <c r="O41" s="76">
        <v>5</v>
      </c>
      <c r="P41" s="76">
        <v>300</v>
      </c>
      <c r="Q41" s="76">
        <v>1</v>
      </c>
      <c r="R41" s="76">
        <v>50</v>
      </c>
      <c r="S41" s="76">
        <v>120304005</v>
      </c>
      <c r="T41" s="76">
        <v>120304007</v>
      </c>
      <c r="U41" s="76">
        <v>1036</v>
      </c>
      <c r="V41" s="76">
        <v>1</v>
      </c>
      <c r="W41" s="76">
        <v>2</v>
      </c>
      <c r="X41" s="76">
        <v>160002003</v>
      </c>
      <c r="Y41" s="76">
        <v>3</v>
      </c>
      <c r="Z41" s="69" t="s">
        <v>1444</v>
      </c>
      <c r="AA41" s="69" t="s">
        <v>1445</v>
      </c>
      <c r="AB41" s="70">
        <v>101000001</v>
      </c>
      <c r="AC41" s="76">
        <f t="shared" si="3"/>
        <v>31</v>
      </c>
      <c r="AD41" s="76">
        <v>8036</v>
      </c>
      <c r="AE41" s="76">
        <v>7036</v>
      </c>
      <c r="AF41" s="76">
        <v>500</v>
      </c>
    </row>
    <row r="42" spans="1:32" ht="16.5" customHeight="1" x14ac:dyDescent="0.3">
      <c r="A42" s="76" t="b">
        <v>1</v>
      </c>
      <c r="B42" s="77" t="s">
        <v>1360</v>
      </c>
      <c r="C42" s="76">
        <v>120304007</v>
      </c>
      <c r="D42" s="76">
        <v>3</v>
      </c>
      <c r="E42" s="76">
        <v>4</v>
      </c>
      <c r="F42" s="76">
        <v>7</v>
      </c>
      <c r="G42" s="65">
        <f t="shared" si="2"/>
        <v>424</v>
      </c>
      <c r="H42" s="76">
        <v>1</v>
      </c>
      <c r="I42" s="76">
        <v>1</v>
      </c>
      <c r="J42" s="76">
        <f t="shared" si="0"/>
        <v>347</v>
      </c>
      <c r="K42" s="76">
        <v>0</v>
      </c>
      <c r="L42" s="76">
        <f t="shared" si="1"/>
        <v>582</v>
      </c>
      <c r="M42" s="76" t="s">
        <v>890</v>
      </c>
      <c r="N42" s="76">
        <v>0</v>
      </c>
      <c r="O42" s="76">
        <v>5</v>
      </c>
      <c r="P42" s="76">
        <v>300</v>
      </c>
      <c r="Q42" s="76">
        <v>1</v>
      </c>
      <c r="R42" s="76">
        <v>50</v>
      </c>
      <c r="S42" s="76">
        <v>120304006</v>
      </c>
      <c r="T42" s="76">
        <v>120304008</v>
      </c>
      <c r="U42" s="76">
        <v>1037</v>
      </c>
      <c r="V42" s="76">
        <v>1</v>
      </c>
      <c r="W42" s="76">
        <v>2</v>
      </c>
      <c r="X42" s="76">
        <v>160002003</v>
      </c>
      <c r="Y42" s="76">
        <v>3</v>
      </c>
      <c r="Z42" s="69" t="s">
        <v>1444</v>
      </c>
      <c r="AA42" s="69" t="s">
        <v>1445</v>
      </c>
      <c r="AB42" s="70">
        <v>101000001</v>
      </c>
      <c r="AC42" s="76">
        <f t="shared" si="3"/>
        <v>32</v>
      </c>
      <c r="AD42" s="76">
        <v>8037</v>
      </c>
      <c r="AE42" s="76">
        <v>7037</v>
      </c>
      <c r="AF42" s="76">
        <v>500</v>
      </c>
    </row>
    <row r="43" spans="1:32" ht="16.5" customHeight="1" x14ac:dyDescent="0.3">
      <c r="A43" s="76" t="b">
        <v>1</v>
      </c>
      <c r="B43" s="77" t="s">
        <v>1361</v>
      </c>
      <c r="C43" s="76">
        <v>120304008</v>
      </c>
      <c r="D43" s="76">
        <v>3</v>
      </c>
      <c r="E43" s="76">
        <v>4</v>
      </c>
      <c r="F43" s="76">
        <v>8</v>
      </c>
      <c r="G43" s="65">
        <f t="shared" si="2"/>
        <v>442</v>
      </c>
      <c r="H43" s="76">
        <v>1</v>
      </c>
      <c r="I43" s="76">
        <v>1</v>
      </c>
      <c r="J43" s="76">
        <f t="shared" si="0"/>
        <v>354</v>
      </c>
      <c r="K43" s="76">
        <v>0</v>
      </c>
      <c r="L43" s="76">
        <f t="shared" si="1"/>
        <v>599</v>
      </c>
      <c r="M43" s="76" t="s">
        <v>890</v>
      </c>
      <c r="N43" s="76">
        <v>0</v>
      </c>
      <c r="O43" s="76">
        <v>5</v>
      </c>
      <c r="P43" s="76">
        <v>300</v>
      </c>
      <c r="Q43" s="76">
        <v>1</v>
      </c>
      <c r="R43" s="76">
        <v>50</v>
      </c>
      <c r="S43" s="76">
        <v>120304007</v>
      </c>
      <c r="T43" s="76">
        <v>120304009</v>
      </c>
      <c r="U43" s="76">
        <v>1038</v>
      </c>
      <c r="V43" s="76">
        <v>1</v>
      </c>
      <c r="W43" s="76">
        <v>2</v>
      </c>
      <c r="X43" s="76">
        <v>160002003</v>
      </c>
      <c r="Y43" s="76">
        <v>3</v>
      </c>
      <c r="Z43" s="69" t="s">
        <v>1444</v>
      </c>
      <c r="AA43" s="69" t="s">
        <v>1445</v>
      </c>
      <c r="AB43" s="70">
        <v>101000001</v>
      </c>
      <c r="AC43" s="76">
        <f t="shared" si="3"/>
        <v>33</v>
      </c>
      <c r="AD43" s="76">
        <v>8038</v>
      </c>
      <c r="AE43" s="76">
        <v>7038</v>
      </c>
      <c r="AF43" s="76">
        <v>500</v>
      </c>
    </row>
    <row r="44" spans="1:32" ht="16.5" customHeight="1" x14ac:dyDescent="0.3">
      <c r="A44" s="76" t="b">
        <v>1</v>
      </c>
      <c r="B44" s="77" t="s">
        <v>1362</v>
      </c>
      <c r="C44" s="76">
        <v>120304009</v>
      </c>
      <c r="D44" s="76">
        <v>3</v>
      </c>
      <c r="E44" s="76">
        <v>4</v>
      </c>
      <c r="F44" s="76">
        <v>9</v>
      </c>
      <c r="G44" s="65">
        <f t="shared" si="2"/>
        <v>461</v>
      </c>
      <c r="H44" s="76">
        <v>1</v>
      </c>
      <c r="I44" s="76">
        <v>1</v>
      </c>
      <c r="J44" s="76">
        <f t="shared" si="0"/>
        <v>361</v>
      </c>
      <c r="K44" s="76">
        <v>0</v>
      </c>
      <c r="L44" s="76">
        <f t="shared" si="1"/>
        <v>617</v>
      </c>
      <c r="M44" s="76" t="s">
        <v>893</v>
      </c>
      <c r="N44" s="76">
        <v>100</v>
      </c>
      <c r="O44" s="76">
        <v>5</v>
      </c>
      <c r="P44" s="76">
        <v>300</v>
      </c>
      <c r="Q44" s="76">
        <v>1</v>
      </c>
      <c r="R44" s="76">
        <v>50</v>
      </c>
      <c r="S44" s="76">
        <v>120304008</v>
      </c>
      <c r="T44" s="76">
        <v>120304010</v>
      </c>
      <c r="U44" s="76">
        <v>1039</v>
      </c>
      <c r="V44" s="76">
        <v>1</v>
      </c>
      <c r="W44" s="76">
        <v>2</v>
      </c>
      <c r="X44" s="76">
        <v>160002003</v>
      </c>
      <c r="Y44" s="76">
        <v>3</v>
      </c>
      <c r="Z44" s="69" t="s">
        <v>1444</v>
      </c>
      <c r="AA44" s="69" t="s">
        <v>1445</v>
      </c>
      <c r="AB44" s="70">
        <v>101000001</v>
      </c>
      <c r="AC44" s="76">
        <f t="shared" si="3"/>
        <v>34</v>
      </c>
      <c r="AD44" s="76">
        <v>8039</v>
      </c>
      <c r="AE44" s="76">
        <v>7039</v>
      </c>
      <c r="AF44" s="76">
        <v>500</v>
      </c>
    </row>
    <row r="45" spans="1:32" ht="16.5" customHeight="1" x14ac:dyDescent="0.3">
      <c r="A45" s="76" t="b">
        <v>1</v>
      </c>
      <c r="B45" s="77" t="s">
        <v>1363</v>
      </c>
      <c r="C45" s="76">
        <v>120304010</v>
      </c>
      <c r="D45" s="76">
        <v>3</v>
      </c>
      <c r="E45" s="76">
        <v>4</v>
      </c>
      <c r="F45" s="76">
        <v>10</v>
      </c>
      <c r="G45" s="65">
        <f t="shared" si="2"/>
        <v>480</v>
      </c>
      <c r="H45" s="76">
        <v>1</v>
      </c>
      <c r="I45" s="76">
        <v>1</v>
      </c>
      <c r="J45" s="76">
        <f t="shared" si="0"/>
        <v>368</v>
      </c>
      <c r="K45" s="76">
        <v>0</v>
      </c>
      <c r="L45" s="76">
        <f t="shared" si="1"/>
        <v>636</v>
      </c>
      <c r="M45" s="76" t="s">
        <v>890</v>
      </c>
      <c r="N45" s="76">
        <v>0</v>
      </c>
      <c r="O45" s="76">
        <v>5</v>
      </c>
      <c r="P45" s="76">
        <v>300</v>
      </c>
      <c r="Q45" s="76">
        <v>1</v>
      </c>
      <c r="R45" s="76">
        <v>50</v>
      </c>
      <c r="S45" s="76">
        <v>120304009</v>
      </c>
      <c r="T45" s="76">
        <v>120305001</v>
      </c>
      <c r="U45" s="76">
        <v>1040</v>
      </c>
      <c r="V45" s="76">
        <v>1</v>
      </c>
      <c r="W45" s="76">
        <v>2</v>
      </c>
      <c r="X45" s="76">
        <v>160002003</v>
      </c>
      <c r="Y45" s="76">
        <v>3</v>
      </c>
      <c r="Z45" s="69" t="s">
        <v>1444</v>
      </c>
      <c r="AA45" s="69" t="s">
        <v>1445</v>
      </c>
      <c r="AB45" s="70">
        <v>101000001</v>
      </c>
      <c r="AC45" s="76">
        <f t="shared" si="3"/>
        <v>35</v>
      </c>
      <c r="AD45" s="76">
        <v>8040</v>
      </c>
      <c r="AE45" s="76">
        <v>7040</v>
      </c>
      <c r="AF45" s="76">
        <v>500</v>
      </c>
    </row>
    <row r="46" spans="1:32" ht="16.5" customHeight="1" x14ac:dyDescent="0.3">
      <c r="A46" s="74" t="b">
        <v>1</v>
      </c>
      <c r="B46" s="75" t="s">
        <v>1545</v>
      </c>
      <c r="C46" s="74">
        <v>120305001</v>
      </c>
      <c r="D46" s="74">
        <v>3</v>
      </c>
      <c r="E46" s="74">
        <v>5</v>
      </c>
      <c r="F46" s="74">
        <v>1</v>
      </c>
      <c r="G46" s="66">
        <f t="shared" si="2"/>
        <v>500</v>
      </c>
      <c r="H46" s="74">
        <v>1</v>
      </c>
      <c r="I46" s="74">
        <v>1</v>
      </c>
      <c r="J46" s="74">
        <f t="shared" si="0"/>
        <v>375</v>
      </c>
      <c r="K46" s="74">
        <v>0</v>
      </c>
      <c r="L46" s="74">
        <f t="shared" si="1"/>
        <v>655</v>
      </c>
      <c r="M46" s="74" t="s">
        <v>890</v>
      </c>
      <c r="N46" s="74">
        <v>0</v>
      </c>
      <c r="O46" s="74">
        <v>9</v>
      </c>
      <c r="P46" s="74">
        <v>300</v>
      </c>
      <c r="Q46" s="74">
        <v>1</v>
      </c>
      <c r="R46" s="74">
        <v>50</v>
      </c>
      <c r="S46" s="74">
        <v>120304010</v>
      </c>
      <c r="T46" s="74">
        <v>120305002</v>
      </c>
      <c r="U46" s="74">
        <v>1041</v>
      </c>
      <c r="V46" s="74">
        <v>1</v>
      </c>
      <c r="W46" s="74">
        <v>2</v>
      </c>
      <c r="X46" s="74">
        <v>160002003</v>
      </c>
      <c r="Y46" s="74">
        <v>3</v>
      </c>
      <c r="Z46" s="69" t="s">
        <v>1444</v>
      </c>
      <c r="AA46" s="69" t="s">
        <v>1445</v>
      </c>
      <c r="AB46" s="70">
        <v>101000001</v>
      </c>
      <c r="AC46" s="74">
        <f t="shared" si="3"/>
        <v>36</v>
      </c>
      <c r="AD46" s="74">
        <v>8041</v>
      </c>
      <c r="AE46" s="74">
        <v>7041</v>
      </c>
      <c r="AF46" s="74">
        <v>500</v>
      </c>
    </row>
    <row r="47" spans="1:32" ht="16.5" customHeight="1" x14ac:dyDescent="0.3">
      <c r="A47" s="74" t="b">
        <v>1</v>
      </c>
      <c r="B47" s="75" t="s">
        <v>1364</v>
      </c>
      <c r="C47" s="74">
        <v>120305002</v>
      </c>
      <c r="D47" s="74">
        <v>3</v>
      </c>
      <c r="E47" s="74">
        <v>5</v>
      </c>
      <c r="F47" s="74">
        <v>2</v>
      </c>
      <c r="G47" s="66">
        <f t="shared" si="2"/>
        <v>521</v>
      </c>
      <c r="H47" s="74">
        <v>1</v>
      </c>
      <c r="I47" s="74">
        <v>1</v>
      </c>
      <c r="J47" s="74">
        <f t="shared" si="0"/>
        <v>383</v>
      </c>
      <c r="K47" s="74">
        <v>0</v>
      </c>
      <c r="L47" s="74">
        <f t="shared" si="1"/>
        <v>675</v>
      </c>
      <c r="M47" s="74" t="s">
        <v>890</v>
      </c>
      <c r="N47" s="74">
        <v>0</v>
      </c>
      <c r="O47" s="74">
        <v>9</v>
      </c>
      <c r="P47" s="74">
        <v>300</v>
      </c>
      <c r="Q47" s="74">
        <v>1</v>
      </c>
      <c r="R47" s="74">
        <v>50</v>
      </c>
      <c r="S47" s="74">
        <v>120305001</v>
      </c>
      <c r="T47" s="74">
        <v>120305003</v>
      </c>
      <c r="U47" s="74">
        <v>1042</v>
      </c>
      <c r="V47" s="74">
        <v>1</v>
      </c>
      <c r="W47" s="74">
        <v>2</v>
      </c>
      <c r="X47" s="74">
        <v>160002003</v>
      </c>
      <c r="Y47" s="74">
        <v>3</v>
      </c>
      <c r="Z47" s="69" t="s">
        <v>1444</v>
      </c>
      <c r="AA47" s="69" t="s">
        <v>1445</v>
      </c>
      <c r="AB47" s="70">
        <v>101000001</v>
      </c>
      <c r="AC47" s="74">
        <f t="shared" si="3"/>
        <v>37</v>
      </c>
      <c r="AD47" s="74">
        <v>8042</v>
      </c>
      <c r="AE47" s="74">
        <v>7042</v>
      </c>
      <c r="AF47" s="74">
        <v>500</v>
      </c>
    </row>
    <row r="48" spans="1:32" ht="16.5" customHeight="1" x14ac:dyDescent="0.3">
      <c r="A48" s="74" t="b">
        <v>1</v>
      </c>
      <c r="B48" s="75" t="s">
        <v>1365</v>
      </c>
      <c r="C48" s="74">
        <v>120305003</v>
      </c>
      <c r="D48" s="74">
        <v>3</v>
      </c>
      <c r="E48" s="74">
        <v>5</v>
      </c>
      <c r="F48" s="74">
        <v>3</v>
      </c>
      <c r="G48" s="66">
        <f t="shared" si="2"/>
        <v>543</v>
      </c>
      <c r="H48" s="74">
        <v>1</v>
      </c>
      <c r="I48" s="74">
        <v>1</v>
      </c>
      <c r="J48" s="74">
        <f t="shared" si="0"/>
        <v>391</v>
      </c>
      <c r="K48" s="74">
        <v>0</v>
      </c>
      <c r="L48" s="74">
        <f t="shared" si="1"/>
        <v>695</v>
      </c>
      <c r="M48" s="74" t="s">
        <v>891</v>
      </c>
      <c r="N48" s="74">
        <v>1</v>
      </c>
      <c r="O48" s="74">
        <v>6</v>
      </c>
      <c r="P48" s="74">
        <v>300</v>
      </c>
      <c r="Q48" s="74">
        <v>1</v>
      </c>
      <c r="R48" s="74">
        <v>50</v>
      </c>
      <c r="S48" s="74">
        <v>120305002</v>
      </c>
      <c r="T48" s="74">
        <v>120305004</v>
      </c>
      <c r="U48" s="74">
        <v>1043</v>
      </c>
      <c r="V48" s="74">
        <v>1</v>
      </c>
      <c r="W48" s="74">
        <v>2</v>
      </c>
      <c r="X48" s="74">
        <v>160002003</v>
      </c>
      <c r="Y48" s="74">
        <v>3</v>
      </c>
      <c r="Z48" s="69" t="s">
        <v>1444</v>
      </c>
      <c r="AA48" s="69" t="s">
        <v>1445</v>
      </c>
      <c r="AB48" s="70">
        <v>101000001</v>
      </c>
      <c r="AC48" s="74">
        <f t="shared" si="3"/>
        <v>38</v>
      </c>
      <c r="AD48" s="74">
        <v>8043</v>
      </c>
      <c r="AE48" s="74">
        <v>7043</v>
      </c>
      <c r="AF48" s="74">
        <v>500</v>
      </c>
    </row>
    <row r="49" spans="1:32" ht="16.5" customHeight="1" x14ac:dyDescent="0.3">
      <c r="A49" s="74" t="b">
        <v>1</v>
      </c>
      <c r="B49" s="75" t="s">
        <v>1366</v>
      </c>
      <c r="C49" s="74">
        <v>120305004</v>
      </c>
      <c r="D49" s="74">
        <v>3</v>
      </c>
      <c r="E49" s="74">
        <v>5</v>
      </c>
      <c r="F49" s="74">
        <v>4</v>
      </c>
      <c r="G49" s="66">
        <f t="shared" si="2"/>
        <v>566</v>
      </c>
      <c r="H49" s="74">
        <v>1</v>
      </c>
      <c r="I49" s="74">
        <v>1</v>
      </c>
      <c r="J49" s="74">
        <f t="shared" si="0"/>
        <v>399</v>
      </c>
      <c r="K49" s="74">
        <v>0</v>
      </c>
      <c r="L49" s="74">
        <f t="shared" si="1"/>
        <v>716</v>
      </c>
      <c r="M49" s="74" t="s">
        <v>890</v>
      </c>
      <c r="N49" s="74">
        <v>0</v>
      </c>
      <c r="O49" s="74">
        <v>9</v>
      </c>
      <c r="P49" s="74">
        <v>300</v>
      </c>
      <c r="Q49" s="74">
        <v>1</v>
      </c>
      <c r="R49" s="74">
        <v>50</v>
      </c>
      <c r="S49" s="74">
        <v>120305003</v>
      </c>
      <c r="T49" s="74">
        <v>120305005</v>
      </c>
      <c r="U49" s="74">
        <v>1044</v>
      </c>
      <c r="V49" s="74">
        <v>1</v>
      </c>
      <c r="W49" s="74">
        <v>2</v>
      </c>
      <c r="X49" s="74">
        <v>160002003</v>
      </c>
      <c r="Y49" s="74">
        <v>3</v>
      </c>
      <c r="Z49" s="69" t="s">
        <v>1444</v>
      </c>
      <c r="AA49" s="69" t="s">
        <v>1445</v>
      </c>
      <c r="AB49" s="70">
        <v>101000001</v>
      </c>
      <c r="AC49" s="74">
        <f t="shared" si="3"/>
        <v>39</v>
      </c>
      <c r="AD49" s="74">
        <v>8044</v>
      </c>
      <c r="AE49" s="74">
        <v>7044</v>
      </c>
      <c r="AF49" s="74">
        <v>500</v>
      </c>
    </row>
    <row r="50" spans="1:32" ht="16.5" customHeight="1" x14ac:dyDescent="0.3">
      <c r="A50" s="74" t="b">
        <v>1</v>
      </c>
      <c r="B50" s="75" t="s">
        <v>1367</v>
      </c>
      <c r="C50" s="74">
        <v>120305005</v>
      </c>
      <c r="D50" s="74">
        <v>3</v>
      </c>
      <c r="E50" s="74">
        <v>5</v>
      </c>
      <c r="F50" s="74">
        <v>5</v>
      </c>
      <c r="G50" s="66">
        <f t="shared" si="2"/>
        <v>590</v>
      </c>
      <c r="H50" s="74">
        <v>1</v>
      </c>
      <c r="I50" s="74">
        <v>1</v>
      </c>
      <c r="J50" s="74">
        <f t="shared" si="0"/>
        <v>407</v>
      </c>
      <c r="K50" s="74">
        <v>0</v>
      </c>
      <c r="L50" s="74">
        <f t="shared" si="1"/>
        <v>737</v>
      </c>
      <c r="M50" s="74" t="s">
        <v>890</v>
      </c>
      <c r="N50" s="74">
        <v>0</v>
      </c>
      <c r="O50" s="74">
        <v>9</v>
      </c>
      <c r="P50" s="74">
        <v>300</v>
      </c>
      <c r="Q50" s="74">
        <v>1</v>
      </c>
      <c r="R50" s="74">
        <v>50</v>
      </c>
      <c r="S50" s="74">
        <v>120305004</v>
      </c>
      <c r="T50" s="74">
        <v>120305006</v>
      </c>
      <c r="U50" s="74">
        <v>1045</v>
      </c>
      <c r="V50" s="74">
        <v>1</v>
      </c>
      <c r="W50" s="74">
        <v>2</v>
      </c>
      <c r="X50" s="74">
        <v>160002003</v>
      </c>
      <c r="Y50" s="74">
        <v>3</v>
      </c>
      <c r="Z50" s="69" t="s">
        <v>1444</v>
      </c>
      <c r="AA50" s="69" t="s">
        <v>1445</v>
      </c>
      <c r="AB50" s="70">
        <v>101000001</v>
      </c>
      <c r="AC50" s="74">
        <f t="shared" si="3"/>
        <v>40</v>
      </c>
      <c r="AD50" s="74">
        <v>8045</v>
      </c>
      <c r="AE50" s="74">
        <v>7045</v>
      </c>
      <c r="AF50" s="74">
        <v>500</v>
      </c>
    </row>
    <row r="51" spans="1:32" ht="16.5" customHeight="1" x14ac:dyDescent="0.3">
      <c r="A51" s="74" t="b">
        <v>1</v>
      </c>
      <c r="B51" s="75" t="s">
        <v>1368</v>
      </c>
      <c r="C51" s="74">
        <v>120305006</v>
      </c>
      <c r="D51" s="74">
        <v>3</v>
      </c>
      <c r="E51" s="74">
        <v>5</v>
      </c>
      <c r="F51" s="74">
        <v>6</v>
      </c>
      <c r="G51" s="66">
        <f t="shared" si="2"/>
        <v>615</v>
      </c>
      <c r="H51" s="74">
        <v>1</v>
      </c>
      <c r="I51" s="74">
        <v>1</v>
      </c>
      <c r="J51" s="74">
        <f t="shared" si="0"/>
        <v>415</v>
      </c>
      <c r="K51" s="74">
        <v>0</v>
      </c>
      <c r="L51" s="74">
        <f t="shared" si="1"/>
        <v>759</v>
      </c>
      <c r="M51" s="74" t="s">
        <v>892</v>
      </c>
      <c r="N51" s="74">
        <v>30</v>
      </c>
      <c r="O51" s="74">
        <v>6</v>
      </c>
      <c r="P51" s="74">
        <v>300</v>
      </c>
      <c r="Q51" s="74">
        <v>1</v>
      </c>
      <c r="R51" s="74">
        <v>50</v>
      </c>
      <c r="S51" s="74">
        <v>120305005</v>
      </c>
      <c r="T51" s="74">
        <v>120305007</v>
      </c>
      <c r="U51" s="74">
        <v>1046</v>
      </c>
      <c r="V51" s="74">
        <v>1</v>
      </c>
      <c r="W51" s="74">
        <v>2</v>
      </c>
      <c r="X51" s="74">
        <v>160002003</v>
      </c>
      <c r="Y51" s="74">
        <v>3</v>
      </c>
      <c r="Z51" s="69" t="s">
        <v>1444</v>
      </c>
      <c r="AA51" s="69" t="s">
        <v>1445</v>
      </c>
      <c r="AB51" s="70">
        <v>101000001</v>
      </c>
      <c r="AC51" s="74">
        <f t="shared" si="3"/>
        <v>41</v>
      </c>
      <c r="AD51" s="74">
        <v>8046</v>
      </c>
      <c r="AE51" s="74">
        <v>7046</v>
      </c>
      <c r="AF51" s="74">
        <v>500</v>
      </c>
    </row>
    <row r="52" spans="1:32" ht="16.5" customHeight="1" x14ac:dyDescent="0.3">
      <c r="A52" s="74" t="b">
        <v>1</v>
      </c>
      <c r="B52" s="75" t="s">
        <v>1369</v>
      </c>
      <c r="C52" s="74">
        <v>120305007</v>
      </c>
      <c r="D52" s="74">
        <v>3</v>
      </c>
      <c r="E52" s="74">
        <v>5</v>
      </c>
      <c r="F52" s="74">
        <v>7</v>
      </c>
      <c r="G52" s="66">
        <f t="shared" si="2"/>
        <v>641</v>
      </c>
      <c r="H52" s="74">
        <v>1</v>
      </c>
      <c r="I52" s="74">
        <v>1</v>
      </c>
      <c r="J52" s="74">
        <f t="shared" si="0"/>
        <v>423</v>
      </c>
      <c r="K52" s="74">
        <v>0</v>
      </c>
      <c r="L52" s="74">
        <f t="shared" si="1"/>
        <v>782</v>
      </c>
      <c r="M52" s="74" t="s">
        <v>890</v>
      </c>
      <c r="N52" s="74">
        <v>0</v>
      </c>
      <c r="O52" s="74">
        <v>9</v>
      </c>
      <c r="P52" s="74">
        <v>300</v>
      </c>
      <c r="Q52" s="74">
        <v>1</v>
      </c>
      <c r="R52" s="74">
        <v>50</v>
      </c>
      <c r="S52" s="74">
        <v>120305006</v>
      </c>
      <c r="T52" s="74">
        <v>120305008</v>
      </c>
      <c r="U52" s="74">
        <v>1047</v>
      </c>
      <c r="V52" s="74">
        <v>1</v>
      </c>
      <c r="W52" s="74">
        <v>2</v>
      </c>
      <c r="X52" s="74">
        <v>160002003</v>
      </c>
      <c r="Y52" s="74">
        <v>3</v>
      </c>
      <c r="Z52" s="69" t="s">
        <v>1444</v>
      </c>
      <c r="AA52" s="69" t="s">
        <v>1445</v>
      </c>
      <c r="AB52" s="70">
        <v>101000001</v>
      </c>
      <c r="AC52" s="74">
        <f t="shared" si="3"/>
        <v>42</v>
      </c>
      <c r="AD52" s="74">
        <v>8047</v>
      </c>
      <c r="AE52" s="74">
        <v>7047</v>
      </c>
      <c r="AF52" s="74">
        <v>500</v>
      </c>
    </row>
    <row r="53" spans="1:32" ht="16.5" customHeight="1" x14ac:dyDescent="0.3">
      <c r="A53" s="74" t="b">
        <v>1</v>
      </c>
      <c r="B53" s="75" t="s">
        <v>1370</v>
      </c>
      <c r="C53" s="74">
        <v>120305008</v>
      </c>
      <c r="D53" s="74">
        <v>3</v>
      </c>
      <c r="E53" s="74">
        <v>5</v>
      </c>
      <c r="F53" s="74">
        <v>8</v>
      </c>
      <c r="G53" s="66">
        <f t="shared" si="2"/>
        <v>668</v>
      </c>
      <c r="H53" s="74">
        <v>1</v>
      </c>
      <c r="I53" s="74">
        <v>1</v>
      </c>
      <c r="J53" s="74">
        <f t="shared" si="0"/>
        <v>431</v>
      </c>
      <c r="K53" s="74">
        <v>0</v>
      </c>
      <c r="L53" s="74">
        <f t="shared" si="1"/>
        <v>805</v>
      </c>
      <c r="M53" s="74" t="s">
        <v>890</v>
      </c>
      <c r="N53" s="74">
        <v>0</v>
      </c>
      <c r="O53" s="74">
        <v>9</v>
      </c>
      <c r="P53" s="74">
        <v>300</v>
      </c>
      <c r="Q53" s="74">
        <v>1</v>
      </c>
      <c r="R53" s="74">
        <v>50</v>
      </c>
      <c r="S53" s="74">
        <v>120305007</v>
      </c>
      <c r="T53" s="74">
        <v>120305009</v>
      </c>
      <c r="U53" s="74">
        <v>1048</v>
      </c>
      <c r="V53" s="74">
        <v>1</v>
      </c>
      <c r="W53" s="74">
        <v>2</v>
      </c>
      <c r="X53" s="74">
        <v>160002003</v>
      </c>
      <c r="Y53" s="74">
        <v>3</v>
      </c>
      <c r="Z53" s="69" t="s">
        <v>1444</v>
      </c>
      <c r="AA53" s="69" t="s">
        <v>1445</v>
      </c>
      <c r="AB53" s="70">
        <v>101000001</v>
      </c>
      <c r="AC53" s="74">
        <f t="shared" si="3"/>
        <v>43</v>
      </c>
      <c r="AD53" s="74">
        <v>8048</v>
      </c>
      <c r="AE53" s="74">
        <v>7048</v>
      </c>
      <c r="AF53" s="74">
        <v>500</v>
      </c>
    </row>
    <row r="54" spans="1:32" ht="16.5" customHeight="1" x14ac:dyDescent="0.3">
      <c r="A54" s="74" t="b">
        <v>1</v>
      </c>
      <c r="B54" s="75" t="s">
        <v>1371</v>
      </c>
      <c r="C54" s="74">
        <v>120305009</v>
      </c>
      <c r="D54" s="74">
        <v>3</v>
      </c>
      <c r="E54" s="74">
        <v>5</v>
      </c>
      <c r="F54" s="74">
        <v>9</v>
      </c>
      <c r="G54" s="66">
        <f t="shared" si="2"/>
        <v>696</v>
      </c>
      <c r="H54" s="74">
        <v>1</v>
      </c>
      <c r="I54" s="74">
        <v>1</v>
      </c>
      <c r="J54" s="74">
        <f t="shared" si="0"/>
        <v>440</v>
      </c>
      <c r="K54" s="74">
        <v>0</v>
      </c>
      <c r="L54" s="74">
        <f t="shared" si="1"/>
        <v>829</v>
      </c>
      <c r="M54" s="74" t="s">
        <v>893</v>
      </c>
      <c r="N54" s="74">
        <v>100</v>
      </c>
      <c r="O54" s="74">
        <v>6</v>
      </c>
      <c r="P54" s="74">
        <v>300</v>
      </c>
      <c r="Q54" s="74">
        <v>1</v>
      </c>
      <c r="R54" s="74">
        <v>50</v>
      </c>
      <c r="S54" s="74">
        <v>120305008</v>
      </c>
      <c r="T54" s="74">
        <v>120305010</v>
      </c>
      <c r="U54" s="74">
        <v>1049</v>
      </c>
      <c r="V54" s="74">
        <v>1</v>
      </c>
      <c r="W54" s="74">
        <v>2</v>
      </c>
      <c r="X54" s="74">
        <v>160002003</v>
      </c>
      <c r="Y54" s="74">
        <v>3</v>
      </c>
      <c r="Z54" s="69" t="s">
        <v>1444</v>
      </c>
      <c r="AA54" s="69" t="s">
        <v>1445</v>
      </c>
      <c r="AB54" s="70">
        <v>101000001</v>
      </c>
      <c r="AC54" s="74">
        <f t="shared" si="3"/>
        <v>44</v>
      </c>
      <c r="AD54" s="74">
        <v>8049</v>
      </c>
      <c r="AE54" s="74">
        <v>7049</v>
      </c>
      <c r="AF54" s="74">
        <v>500</v>
      </c>
    </row>
    <row r="55" spans="1:32" ht="16.5" customHeight="1" x14ac:dyDescent="0.3">
      <c r="A55" s="74" t="b">
        <v>1</v>
      </c>
      <c r="B55" s="75" t="s">
        <v>1372</v>
      </c>
      <c r="C55" s="74">
        <v>120305010</v>
      </c>
      <c r="D55" s="74">
        <v>3</v>
      </c>
      <c r="E55" s="74">
        <v>5</v>
      </c>
      <c r="F55" s="74">
        <v>10</v>
      </c>
      <c r="G55" s="66">
        <f t="shared" si="2"/>
        <v>725</v>
      </c>
      <c r="H55" s="74">
        <v>1</v>
      </c>
      <c r="I55" s="74">
        <v>1</v>
      </c>
      <c r="J55" s="74">
        <f t="shared" si="0"/>
        <v>449</v>
      </c>
      <c r="K55" s="74">
        <v>0</v>
      </c>
      <c r="L55" s="74">
        <f t="shared" si="1"/>
        <v>854</v>
      </c>
      <c r="M55" s="74" t="s">
        <v>890</v>
      </c>
      <c r="N55" s="74">
        <v>0</v>
      </c>
      <c r="O55" s="74">
        <v>6</v>
      </c>
      <c r="P55" s="74">
        <v>300</v>
      </c>
      <c r="Q55" s="74">
        <v>1</v>
      </c>
      <c r="R55" s="74">
        <v>50</v>
      </c>
      <c r="S55" s="74">
        <v>120305009</v>
      </c>
      <c r="T55" s="74">
        <v>120306001</v>
      </c>
      <c r="U55" s="74">
        <v>1050</v>
      </c>
      <c r="V55" s="74">
        <v>1</v>
      </c>
      <c r="W55" s="74">
        <v>2</v>
      </c>
      <c r="X55" s="74">
        <v>160002003</v>
      </c>
      <c r="Y55" s="74">
        <v>3</v>
      </c>
      <c r="Z55" s="69" t="s">
        <v>1444</v>
      </c>
      <c r="AA55" s="69" t="s">
        <v>1445</v>
      </c>
      <c r="AB55" s="70">
        <v>101000001</v>
      </c>
      <c r="AC55" s="74">
        <f t="shared" si="3"/>
        <v>45</v>
      </c>
      <c r="AD55" s="74">
        <v>8050</v>
      </c>
      <c r="AE55" s="74">
        <v>7050</v>
      </c>
      <c r="AF55" s="74">
        <v>500</v>
      </c>
    </row>
    <row r="56" spans="1:32" ht="16.5" customHeight="1" x14ac:dyDescent="0.3">
      <c r="A56" s="76" t="b">
        <v>1</v>
      </c>
      <c r="B56" s="77" t="s">
        <v>1546</v>
      </c>
      <c r="C56" s="76">
        <v>120306001</v>
      </c>
      <c r="D56" s="76">
        <v>3</v>
      </c>
      <c r="E56" s="76">
        <v>6</v>
      </c>
      <c r="F56" s="76">
        <v>1</v>
      </c>
      <c r="G56" s="65">
        <f t="shared" si="2"/>
        <v>756</v>
      </c>
      <c r="H56" s="76">
        <v>1</v>
      </c>
      <c r="I56" s="76">
        <v>1</v>
      </c>
      <c r="J56" s="76">
        <f t="shared" si="0"/>
        <v>458</v>
      </c>
      <c r="K56" s="76">
        <v>0</v>
      </c>
      <c r="L56" s="76">
        <f t="shared" si="1"/>
        <v>880</v>
      </c>
      <c r="M56" s="76" t="s">
        <v>890</v>
      </c>
      <c r="N56" s="76">
        <v>0</v>
      </c>
      <c r="O56" s="76">
        <v>10</v>
      </c>
      <c r="P56" s="76">
        <v>300</v>
      </c>
      <c r="Q56" s="76">
        <v>1</v>
      </c>
      <c r="R56" s="76">
        <v>50</v>
      </c>
      <c r="S56" s="76">
        <v>120305010</v>
      </c>
      <c r="T56" s="76">
        <v>120306002</v>
      </c>
      <c r="U56" s="76">
        <v>1051</v>
      </c>
      <c r="V56" s="76">
        <v>1</v>
      </c>
      <c r="W56" s="76">
        <v>2</v>
      </c>
      <c r="X56" s="76">
        <v>160002003</v>
      </c>
      <c r="Y56" s="76">
        <v>3</v>
      </c>
      <c r="Z56" s="69" t="s">
        <v>1444</v>
      </c>
      <c r="AA56" s="69" t="s">
        <v>1445</v>
      </c>
      <c r="AB56" s="70">
        <v>101000001</v>
      </c>
      <c r="AC56" s="76">
        <f t="shared" si="3"/>
        <v>46</v>
      </c>
      <c r="AD56" s="76">
        <v>8051</v>
      </c>
      <c r="AE56" s="76">
        <v>7051</v>
      </c>
      <c r="AF56" s="76">
        <v>500</v>
      </c>
    </row>
    <row r="57" spans="1:32" ht="16.5" customHeight="1" x14ac:dyDescent="0.3">
      <c r="A57" s="76" t="b">
        <v>1</v>
      </c>
      <c r="B57" s="77" t="s">
        <v>1373</v>
      </c>
      <c r="C57" s="76">
        <v>120306002</v>
      </c>
      <c r="D57" s="76">
        <v>3</v>
      </c>
      <c r="E57" s="76">
        <v>6</v>
      </c>
      <c r="F57" s="76">
        <v>2</v>
      </c>
      <c r="G57" s="65">
        <f t="shared" si="2"/>
        <v>788</v>
      </c>
      <c r="H57" s="76">
        <v>1</v>
      </c>
      <c r="I57" s="76">
        <v>1</v>
      </c>
      <c r="J57" s="76">
        <f t="shared" si="0"/>
        <v>467</v>
      </c>
      <c r="K57" s="76">
        <v>0</v>
      </c>
      <c r="L57" s="76">
        <f t="shared" si="1"/>
        <v>906</v>
      </c>
      <c r="M57" s="76" t="s">
        <v>890</v>
      </c>
      <c r="N57" s="76">
        <v>0</v>
      </c>
      <c r="O57" s="76">
        <v>10</v>
      </c>
      <c r="P57" s="76">
        <v>300</v>
      </c>
      <c r="Q57" s="76">
        <v>1</v>
      </c>
      <c r="R57" s="76">
        <v>50</v>
      </c>
      <c r="S57" s="76">
        <v>120306001</v>
      </c>
      <c r="T57" s="76">
        <v>120306003</v>
      </c>
      <c r="U57" s="76">
        <v>1052</v>
      </c>
      <c r="V57" s="76">
        <v>1</v>
      </c>
      <c r="W57" s="76">
        <v>2</v>
      </c>
      <c r="X57" s="76">
        <v>160002003</v>
      </c>
      <c r="Y57" s="76">
        <v>3</v>
      </c>
      <c r="Z57" s="69" t="s">
        <v>1444</v>
      </c>
      <c r="AA57" s="69" t="s">
        <v>1445</v>
      </c>
      <c r="AB57" s="70">
        <v>101000001</v>
      </c>
      <c r="AC57" s="76">
        <f t="shared" si="3"/>
        <v>47</v>
      </c>
      <c r="AD57" s="76">
        <v>8052</v>
      </c>
      <c r="AE57" s="76">
        <v>7052</v>
      </c>
      <c r="AF57" s="76">
        <v>500</v>
      </c>
    </row>
    <row r="58" spans="1:32" ht="16.5" customHeight="1" x14ac:dyDescent="0.3">
      <c r="A58" s="76" t="b">
        <v>1</v>
      </c>
      <c r="B58" s="77" t="s">
        <v>1374</v>
      </c>
      <c r="C58" s="76">
        <v>120306003</v>
      </c>
      <c r="D58" s="76">
        <v>3</v>
      </c>
      <c r="E58" s="76">
        <v>6</v>
      </c>
      <c r="F58" s="76">
        <v>3</v>
      </c>
      <c r="G58" s="65">
        <f t="shared" si="2"/>
        <v>821</v>
      </c>
      <c r="H58" s="76">
        <v>1</v>
      </c>
      <c r="I58" s="76">
        <v>1</v>
      </c>
      <c r="J58" s="76">
        <f t="shared" si="0"/>
        <v>476</v>
      </c>
      <c r="K58" s="76">
        <v>0</v>
      </c>
      <c r="L58" s="76">
        <f t="shared" si="1"/>
        <v>933</v>
      </c>
      <c r="M58" s="76" t="s">
        <v>891</v>
      </c>
      <c r="N58" s="76">
        <v>1</v>
      </c>
      <c r="O58" s="76">
        <v>10</v>
      </c>
      <c r="P58" s="76">
        <v>300</v>
      </c>
      <c r="Q58" s="76">
        <v>1</v>
      </c>
      <c r="R58" s="76">
        <v>50</v>
      </c>
      <c r="S58" s="76">
        <v>120306002</v>
      </c>
      <c r="T58" s="76">
        <v>120306004</v>
      </c>
      <c r="U58" s="76">
        <v>1053</v>
      </c>
      <c r="V58" s="76">
        <v>1</v>
      </c>
      <c r="W58" s="76">
        <v>2</v>
      </c>
      <c r="X58" s="76">
        <v>160002003</v>
      </c>
      <c r="Y58" s="76">
        <v>3</v>
      </c>
      <c r="Z58" s="69" t="s">
        <v>1444</v>
      </c>
      <c r="AA58" s="69" t="s">
        <v>1445</v>
      </c>
      <c r="AB58" s="70">
        <v>101000001</v>
      </c>
      <c r="AC58" s="76">
        <f t="shared" si="3"/>
        <v>48</v>
      </c>
      <c r="AD58" s="76">
        <v>8053</v>
      </c>
      <c r="AE58" s="76">
        <v>7053</v>
      </c>
      <c r="AF58" s="76">
        <v>500</v>
      </c>
    </row>
    <row r="59" spans="1:32" ht="16.5" customHeight="1" x14ac:dyDescent="0.3">
      <c r="A59" s="76" t="b">
        <v>1</v>
      </c>
      <c r="B59" s="77" t="s">
        <v>1375</v>
      </c>
      <c r="C59" s="76">
        <v>120306004</v>
      </c>
      <c r="D59" s="76">
        <v>3</v>
      </c>
      <c r="E59" s="76">
        <v>6</v>
      </c>
      <c r="F59" s="76">
        <v>4</v>
      </c>
      <c r="G59" s="65">
        <f t="shared" si="2"/>
        <v>856</v>
      </c>
      <c r="H59" s="76">
        <v>1</v>
      </c>
      <c r="I59" s="76">
        <v>1</v>
      </c>
      <c r="J59" s="76">
        <f t="shared" si="0"/>
        <v>486</v>
      </c>
      <c r="K59" s="76">
        <v>0</v>
      </c>
      <c r="L59" s="76">
        <f t="shared" si="1"/>
        <v>961</v>
      </c>
      <c r="M59" s="76" t="s">
        <v>890</v>
      </c>
      <c r="N59" s="76">
        <v>0</v>
      </c>
      <c r="O59" s="76">
        <v>10</v>
      </c>
      <c r="P59" s="76">
        <v>300</v>
      </c>
      <c r="Q59" s="76">
        <v>1</v>
      </c>
      <c r="R59" s="76">
        <v>50</v>
      </c>
      <c r="S59" s="76">
        <v>120306003</v>
      </c>
      <c r="T59" s="76">
        <v>120306005</v>
      </c>
      <c r="U59" s="76">
        <v>1054</v>
      </c>
      <c r="V59" s="76">
        <v>1</v>
      </c>
      <c r="W59" s="76">
        <v>2</v>
      </c>
      <c r="X59" s="76">
        <v>160002003</v>
      </c>
      <c r="Y59" s="76">
        <v>3</v>
      </c>
      <c r="Z59" s="69" t="s">
        <v>1444</v>
      </c>
      <c r="AA59" s="69" t="s">
        <v>1445</v>
      </c>
      <c r="AB59" s="70">
        <v>101000001</v>
      </c>
      <c r="AC59" s="76">
        <f t="shared" si="3"/>
        <v>49</v>
      </c>
      <c r="AD59" s="76">
        <v>8054</v>
      </c>
      <c r="AE59" s="76">
        <v>7054</v>
      </c>
      <c r="AF59" s="76">
        <v>500</v>
      </c>
    </row>
    <row r="60" spans="1:32" ht="16.5" customHeight="1" x14ac:dyDescent="0.3">
      <c r="A60" s="76" t="b">
        <v>1</v>
      </c>
      <c r="B60" s="77" t="s">
        <v>1376</v>
      </c>
      <c r="C60" s="76">
        <v>120306005</v>
      </c>
      <c r="D60" s="76">
        <v>3</v>
      </c>
      <c r="E60" s="76">
        <v>6</v>
      </c>
      <c r="F60" s="76">
        <v>5</v>
      </c>
      <c r="G60" s="65">
        <f t="shared" si="2"/>
        <v>892</v>
      </c>
      <c r="H60" s="76">
        <v>1</v>
      </c>
      <c r="I60" s="76">
        <v>1</v>
      </c>
      <c r="J60" s="76">
        <f t="shared" si="0"/>
        <v>496</v>
      </c>
      <c r="K60" s="76">
        <v>0</v>
      </c>
      <c r="L60" s="76">
        <f t="shared" si="1"/>
        <v>990</v>
      </c>
      <c r="M60" s="76" t="s">
        <v>890</v>
      </c>
      <c r="N60" s="76">
        <v>0</v>
      </c>
      <c r="O60" s="76">
        <v>10</v>
      </c>
      <c r="P60" s="76">
        <v>300</v>
      </c>
      <c r="Q60" s="76">
        <v>1</v>
      </c>
      <c r="R60" s="76">
        <v>50</v>
      </c>
      <c r="S60" s="76">
        <v>120306004</v>
      </c>
      <c r="T60" s="76">
        <v>120306006</v>
      </c>
      <c r="U60" s="76">
        <v>1055</v>
      </c>
      <c r="V60" s="76">
        <v>1</v>
      </c>
      <c r="W60" s="76">
        <v>2</v>
      </c>
      <c r="X60" s="76">
        <v>160002003</v>
      </c>
      <c r="Y60" s="76">
        <v>3</v>
      </c>
      <c r="Z60" s="69" t="s">
        <v>1444</v>
      </c>
      <c r="AA60" s="69" t="s">
        <v>1445</v>
      </c>
      <c r="AB60" s="70">
        <v>101000001</v>
      </c>
      <c r="AC60" s="76">
        <f t="shared" si="3"/>
        <v>50</v>
      </c>
      <c r="AD60" s="76">
        <v>8055</v>
      </c>
      <c r="AE60" s="76">
        <v>7055</v>
      </c>
      <c r="AF60" s="76">
        <v>500</v>
      </c>
    </row>
    <row r="61" spans="1:32" ht="16.5" customHeight="1" x14ac:dyDescent="0.3">
      <c r="A61" s="76" t="b">
        <v>1</v>
      </c>
      <c r="B61" s="77" t="s">
        <v>1377</v>
      </c>
      <c r="C61" s="76">
        <v>120306006</v>
      </c>
      <c r="D61" s="76">
        <v>3</v>
      </c>
      <c r="E61" s="76">
        <v>6</v>
      </c>
      <c r="F61" s="76">
        <v>6</v>
      </c>
      <c r="G61" s="65">
        <f t="shared" si="2"/>
        <v>930</v>
      </c>
      <c r="H61" s="76">
        <v>1</v>
      </c>
      <c r="I61" s="76">
        <v>1</v>
      </c>
      <c r="J61" s="76">
        <f t="shared" si="0"/>
        <v>506</v>
      </c>
      <c r="K61" s="76">
        <v>0</v>
      </c>
      <c r="L61" s="76">
        <f t="shared" si="1"/>
        <v>1020</v>
      </c>
      <c r="M61" s="76" t="s">
        <v>892</v>
      </c>
      <c r="N61" s="76">
        <v>30</v>
      </c>
      <c r="O61" s="76">
        <v>10</v>
      </c>
      <c r="P61" s="76">
        <v>300</v>
      </c>
      <c r="Q61" s="76">
        <v>1</v>
      </c>
      <c r="R61" s="76">
        <v>50</v>
      </c>
      <c r="S61" s="76">
        <v>120306005</v>
      </c>
      <c r="T61" s="76">
        <v>120306007</v>
      </c>
      <c r="U61" s="76">
        <v>1056</v>
      </c>
      <c r="V61" s="76">
        <v>1</v>
      </c>
      <c r="W61" s="76">
        <v>2</v>
      </c>
      <c r="X61" s="76">
        <v>160002003</v>
      </c>
      <c r="Y61" s="76">
        <v>3</v>
      </c>
      <c r="Z61" s="69" t="s">
        <v>1444</v>
      </c>
      <c r="AA61" s="69" t="s">
        <v>1445</v>
      </c>
      <c r="AB61" s="70">
        <v>101000001</v>
      </c>
      <c r="AC61" s="76">
        <f t="shared" si="3"/>
        <v>51</v>
      </c>
      <c r="AD61" s="76">
        <v>8056</v>
      </c>
      <c r="AE61" s="76">
        <v>7056</v>
      </c>
      <c r="AF61" s="76">
        <v>500</v>
      </c>
    </row>
    <row r="62" spans="1:32" ht="16.5" customHeight="1" x14ac:dyDescent="0.3">
      <c r="A62" s="76" t="b">
        <v>1</v>
      </c>
      <c r="B62" s="77" t="s">
        <v>1378</v>
      </c>
      <c r="C62" s="76">
        <v>120306007</v>
      </c>
      <c r="D62" s="76">
        <v>3</v>
      </c>
      <c r="E62" s="76">
        <v>6</v>
      </c>
      <c r="F62" s="76">
        <v>7</v>
      </c>
      <c r="G62" s="65">
        <f t="shared" si="2"/>
        <v>969</v>
      </c>
      <c r="H62" s="76">
        <v>1</v>
      </c>
      <c r="I62" s="76">
        <v>1</v>
      </c>
      <c r="J62" s="76">
        <f t="shared" si="0"/>
        <v>516</v>
      </c>
      <c r="K62" s="76">
        <v>0</v>
      </c>
      <c r="L62" s="76">
        <f t="shared" si="1"/>
        <v>1051</v>
      </c>
      <c r="M62" s="76" t="s">
        <v>890</v>
      </c>
      <c r="N62" s="76">
        <v>0</v>
      </c>
      <c r="O62" s="76">
        <v>10</v>
      </c>
      <c r="P62" s="76">
        <v>300</v>
      </c>
      <c r="Q62" s="76">
        <v>1</v>
      </c>
      <c r="R62" s="76">
        <v>50</v>
      </c>
      <c r="S62" s="76">
        <v>120306006</v>
      </c>
      <c r="T62" s="76">
        <v>120306008</v>
      </c>
      <c r="U62" s="76">
        <v>1057</v>
      </c>
      <c r="V62" s="76">
        <v>1</v>
      </c>
      <c r="W62" s="76">
        <v>2</v>
      </c>
      <c r="X62" s="76">
        <v>160002003</v>
      </c>
      <c r="Y62" s="76">
        <v>3</v>
      </c>
      <c r="Z62" s="69" t="s">
        <v>1444</v>
      </c>
      <c r="AA62" s="69" t="s">
        <v>1445</v>
      </c>
      <c r="AB62" s="70">
        <v>101000001</v>
      </c>
      <c r="AC62" s="76">
        <f t="shared" si="3"/>
        <v>52</v>
      </c>
      <c r="AD62" s="76">
        <v>8057</v>
      </c>
      <c r="AE62" s="76">
        <v>7057</v>
      </c>
      <c r="AF62" s="76">
        <v>500</v>
      </c>
    </row>
    <row r="63" spans="1:32" ht="16.5" customHeight="1" x14ac:dyDescent="0.3">
      <c r="A63" s="76" t="b">
        <v>1</v>
      </c>
      <c r="B63" s="77" t="s">
        <v>1379</v>
      </c>
      <c r="C63" s="76">
        <v>120306008</v>
      </c>
      <c r="D63" s="76">
        <v>3</v>
      </c>
      <c r="E63" s="76">
        <v>6</v>
      </c>
      <c r="F63" s="76">
        <v>8</v>
      </c>
      <c r="G63" s="65">
        <f t="shared" si="2"/>
        <v>1010</v>
      </c>
      <c r="H63" s="76">
        <v>1</v>
      </c>
      <c r="I63" s="76">
        <v>1</v>
      </c>
      <c r="J63" s="76">
        <f t="shared" si="0"/>
        <v>526</v>
      </c>
      <c r="K63" s="76">
        <v>0</v>
      </c>
      <c r="L63" s="76">
        <f t="shared" si="1"/>
        <v>1083</v>
      </c>
      <c r="M63" s="76" t="s">
        <v>890</v>
      </c>
      <c r="N63" s="76">
        <v>0</v>
      </c>
      <c r="O63" s="76">
        <v>10</v>
      </c>
      <c r="P63" s="76">
        <v>300</v>
      </c>
      <c r="Q63" s="76">
        <v>1</v>
      </c>
      <c r="R63" s="76">
        <v>50</v>
      </c>
      <c r="S63" s="76">
        <v>120306007</v>
      </c>
      <c r="T63" s="76">
        <v>120306009</v>
      </c>
      <c r="U63" s="76">
        <v>1058</v>
      </c>
      <c r="V63" s="76">
        <v>1</v>
      </c>
      <c r="W63" s="76">
        <v>2</v>
      </c>
      <c r="X63" s="76">
        <v>160002003</v>
      </c>
      <c r="Y63" s="76">
        <v>3</v>
      </c>
      <c r="Z63" s="69" t="s">
        <v>1444</v>
      </c>
      <c r="AA63" s="69" t="s">
        <v>1445</v>
      </c>
      <c r="AB63" s="70">
        <v>101000001</v>
      </c>
      <c r="AC63" s="76">
        <f t="shared" si="3"/>
        <v>53</v>
      </c>
      <c r="AD63" s="76">
        <v>8058</v>
      </c>
      <c r="AE63" s="76">
        <v>7058</v>
      </c>
      <c r="AF63" s="76">
        <v>500</v>
      </c>
    </row>
    <row r="64" spans="1:32" ht="16.5" customHeight="1" x14ac:dyDescent="0.3">
      <c r="A64" s="76" t="b">
        <v>1</v>
      </c>
      <c r="B64" s="77" t="s">
        <v>1380</v>
      </c>
      <c r="C64" s="76">
        <v>120306009</v>
      </c>
      <c r="D64" s="76">
        <v>3</v>
      </c>
      <c r="E64" s="76">
        <v>6</v>
      </c>
      <c r="F64" s="76">
        <v>9</v>
      </c>
      <c r="G64" s="65">
        <f t="shared" si="2"/>
        <v>1053</v>
      </c>
      <c r="H64" s="76">
        <v>1</v>
      </c>
      <c r="I64" s="76">
        <v>1</v>
      </c>
      <c r="J64" s="76">
        <f t="shared" si="0"/>
        <v>537</v>
      </c>
      <c r="K64" s="76">
        <v>0</v>
      </c>
      <c r="L64" s="76">
        <f t="shared" si="1"/>
        <v>1115</v>
      </c>
      <c r="M64" s="76" t="s">
        <v>893</v>
      </c>
      <c r="N64" s="76">
        <v>100</v>
      </c>
      <c r="O64" s="76">
        <v>10</v>
      </c>
      <c r="P64" s="76">
        <v>300</v>
      </c>
      <c r="Q64" s="76">
        <v>1</v>
      </c>
      <c r="R64" s="76">
        <v>50</v>
      </c>
      <c r="S64" s="76">
        <v>120306008</v>
      </c>
      <c r="T64" s="76">
        <v>120306010</v>
      </c>
      <c r="U64" s="76">
        <v>1059</v>
      </c>
      <c r="V64" s="76">
        <v>1</v>
      </c>
      <c r="W64" s="76">
        <v>2</v>
      </c>
      <c r="X64" s="76">
        <v>160002003</v>
      </c>
      <c r="Y64" s="76">
        <v>3</v>
      </c>
      <c r="Z64" s="69" t="s">
        <v>1444</v>
      </c>
      <c r="AA64" s="69" t="s">
        <v>1445</v>
      </c>
      <c r="AB64" s="70">
        <v>101000001</v>
      </c>
      <c r="AC64" s="76">
        <f t="shared" si="3"/>
        <v>54</v>
      </c>
      <c r="AD64" s="76">
        <v>8059</v>
      </c>
      <c r="AE64" s="76">
        <v>7059</v>
      </c>
      <c r="AF64" s="76">
        <v>500</v>
      </c>
    </row>
    <row r="65" spans="1:32" ht="16.5" customHeight="1" x14ac:dyDescent="0.3">
      <c r="A65" s="76" t="b">
        <v>1</v>
      </c>
      <c r="B65" s="77" t="s">
        <v>1381</v>
      </c>
      <c r="C65" s="76">
        <v>120306010</v>
      </c>
      <c r="D65" s="76">
        <v>3</v>
      </c>
      <c r="E65" s="76">
        <v>6</v>
      </c>
      <c r="F65" s="76">
        <v>10</v>
      </c>
      <c r="G65" s="65">
        <f t="shared" si="2"/>
        <v>1098</v>
      </c>
      <c r="H65" s="76">
        <v>1</v>
      </c>
      <c r="I65" s="76">
        <v>1</v>
      </c>
      <c r="J65" s="76">
        <f t="shared" si="0"/>
        <v>548</v>
      </c>
      <c r="K65" s="76">
        <v>0</v>
      </c>
      <c r="L65" s="76">
        <f t="shared" si="1"/>
        <v>1148</v>
      </c>
      <c r="M65" s="76" t="s">
        <v>890</v>
      </c>
      <c r="N65" s="76">
        <v>0</v>
      </c>
      <c r="O65" s="76">
        <v>10</v>
      </c>
      <c r="P65" s="76">
        <v>300</v>
      </c>
      <c r="Q65" s="76">
        <v>1</v>
      </c>
      <c r="R65" s="76">
        <v>50</v>
      </c>
      <c r="S65" s="76">
        <v>120306009</v>
      </c>
      <c r="T65" s="76">
        <v>120307001</v>
      </c>
      <c r="U65" s="76">
        <v>1060</v>
      </c>
      <c r="V65" s="76">
        <v>1</v>
      </c>
      <c r="W65" s="76">
        <v>2</v>
      </c>
      <c r="X65" s="76">
        <v>160002003</v>
      </c>
      <c r="Y65" s="76">
        <v>3</v>
      </c>
      <c r="Z65" s="69" t="s">
        <v>1444</v>
      </c>
      <c r="AA65" s="69" t="s">
        <v>1445</v>
      </c>
      <c r="AB65" s="70">
        <v>101000001</v>
      </c>
      <c r="AC65" s="76">
        <f t="shared" si="3"/>
        <v>55</v>
      </c>
      <c r="AD65" s="76">
        <v>8060</v>
      </c>
      <c r="AE65" s="76">
        <v>7060</v>
      </c>
      <c r="AF65" s="76">
        <v>500</v>
      </c>
    </row>
    <row r="66" spans="1:32" ht="16.5" customHeight="1" x14ac:dyDescent="0.3">
      <c r="A66" s="74" t="b">
        <v>1</v>
      </c>
      <c r="B66" s="75" t="s">
        <v>1547</v>
      </c>
      <c r="C66" s="74">
        <v>120307001</v>
      </c>
      <c r="D66" s="74">
        <v>3</v>
      </c>
      <c r="E66" s="74">
        <v>7</v>
      </c>
      <c r="F66" s="74">
        <v>1</v>
      </c>
      <c r="G66" s="66">
        <f t="shared" si="2"/>
        <v>1145</v>
      </c>
      <c r="H66" s="74">
        <v>1</v>
      </c>
      <c r="I66" s="74">
        <v>1</v>
      </c>
      <c r="J66" s="74">
        <f t="shared" si="0"/>
        <v>559</v>
      </c>
      <c r="K66" s="74">
        <v>0</v>
      </c>
      <c r="L66" s="74">
        <f t="shared" si="1"/>
        <v>1182</v>
      </c>
      <c r="M66" s="74" t="s">
        <v>890</v>
      </c>
      <c r="N66" s="74">
        <v>0</v>
      </c>
      <c r="O66" s="74">
        <v>10</v>
      </c>
      <c r="P66" s="74">
        <v>300</v>
      </c>
      <c r="Q66" s="74">
        <v>1</v>
      </c>
      <c r="R66" s="74">
        <v>50</v>
      </c>
      <c r="S66" s="74">
        <v>120306010</v>
      </c>
      <c r="T66" s="74">
        <v>120307002</v>
      </c>
      <c r="U66" s="74">
        <v>1061</v>
      </c>
      <c r="V66" s="74">
        <v>1</v>
      </c>
      <c r="W66" s="74">
        <v>2</v>
      </c>
      <c r="X66" s="74">
        <v>160002003</v>
      </c>
      <c r="Y66" s="74">
        <v>3</v>
      </c>
      <c r="Z66" s="69" t="s">
        <v>1444</v>
      </c>
      <c r="AA66" s="69" t="s">
        <v>1445</v>
      </c>
      <c r="AB66" s="70">
        <v>101000001</v>
      </c>
      <c r="AC66" s="74">
        <f t="shared" si="3"/>
        <v>56</v>
      </c>
      <c r="AD66" s="74">
        <v>8061</v>
      </c>
      <c r="AE66" s="74">
        <v>7061</v>
      </c>
      <c r="AF66" s="74">
        <v>500</v>
      </c>
    </row>
    <row r="67" spans="1:32" ht="16.5" customHeight="1" x14ac:dyDescent="0.3">
      <c r="A67" s="74" t="b">
        <v>1</v>
      </c>
      <c r="B67" s="75" t="s">
        <v>1382</v>
      </c>
      <c r="C67" s="74">
        <v>120307002</v>
      </c>
      <c r="D67" s="74">
        <v>3</v>
      </c>
      <c r="E67" s="74">
        <v>7</v>
      </c>
      <c r="F67" s="74">
        <v>2</v>
      </c>
      <c r="G67" s="66">
        <f t="shared" si="2"/>
        <v>1194</v>
      </c>
      <c r="H67" s="74">
        <v>1</v>
      </c>
      <c r="I67" s="74">
        <v>1</v>
      </c>
      <c r="J67" s="74">
        <f t="shared" si="0"/>
        <v>570</v>
      </c>
      <c r="K67" s="74">
        <v>0</v>
      </c>
      <c r="L67" s="74">
        <f t="shared" si="1"/>
        <v>1217</v>
      </c>
      <c r="M67" s="74" t="s">
        <v>890</v>
      </c>
      <c r="N67" s="74">
        <v>0</v>
      </c>
      <c r="O67" s="74">
        <v>10</v>
      </c>
      <c r="P67" s="74">
        <v>300</v>
      </c>
      <c r="Q67" s="74">
        <v>1</v>
      </c>
      <c r="R67" s="74">
        <v>50</v>
      </c>
      <c r="S67" s="74">
        <v>120307001</v>
      </c>
      <c r="T67" s="74">
        <v>120307003</v>
      </c>
      <c r="U67" s="74">
        <v>1062</v>
      </c>
      <c r="V67" s="74">
        <v>1</v>
      </c>
      <c r="W67" s="74">
        <v>2</v>
      </c>
      <c r="X67" s="74">
        <v>160002003</v>
      </c>
      <c r="Y67" s="74">
        <v>3</v>
      </c>
      <c r="Z67" s="69" t="s">
        <v>1444</v>
      </c>
      <c r="AA67" s="69" t="s">
        <v>1445</v>
      </c>
      <c r="AB67" s="70">
        <v>101000001</v>
      </c>
      <c r="AC67" s="74">
        <f t="shared" si="3"/>
        <v>57</v>
      </c>
      <c r="AD67" s="74">
        <v>8062</v>
      </c>
      <c r="AE67" s="74">
        <v>7062</v>
      </c>
      <c r="AF67" s="74">
        <v>500</v>
      </c>
    </row>
    <row r="68" spans="1:32" ht="16.5" customHeight="1" x14ac:dyDescent="0.3">
      <c r="A68" s="74" t="b">
        <v>1</v>
      </c>
      <c r="B68" s="75" t="s">
        <v>1383</v>
      </c>
      <c r="C68" s="74">
        <v>120307003</v>
      </c>
      <c r="D68" s="74">
        <v>3</v>
      </c>
      <c r="E68" s="74">
        <v>7</v>
      </c>
      <c r="F68" s="74">
        <v>3</v>
      </c>
      <c r="G68" s="66">
        <f t="shared" si="2"/>
        <v>1245</v>
      </c>
      <c r="H68" s="74">
        <v>1</v>
      </c>
      <c r="I68" s="74">
        <v>1</v>
      </c>
      <c r="J68" s="74">
        <f t="shared" si="0"/>
        <v>581</v>
      </c>
      <c r="K68" s="74">
        <v>0</v>
      </c>
      <c r="L68" s="74">
        <f t="shared" si="1"/>
        <v>1254</v>
      </c>
      <c r="M68" s="74" t="s">
        <v>891</v>
      </c>
      <c r="N68" s="74">
        <v>1</v>
      </c>
      <c r="O68" s="74">
        <v>10</v>
      </c>
      <c r="P68" s="74">
        <v>300</v>
      </c>
      <c r="Q68" s="74">
        <v>1</v>
      </c>
      <c r="R68" s="74">
        <v>50</v>
      </c>
      <c r="S68" s="74">
        <v>120307002</v>
      </c>
      <c r="T68" s="74">
        <v>120307004</v>
      </c>
      <c r="U68" s="74">
        <v>1063</v>
      </c>
      <c r="V68" s="74">
        <v>1</v>
      </c>
      <c r="W68" s="74">
        <v>2</v>
      </c>
      <c r="X68" s="74">
        <v>160002003</v>
      </c>
      <c r="Y68" s="74">
        <v>3</v>
      </c>
      <c r="Z68" s="69" t="s">
        <v>1444</v>
      </c>
      <c r="AA68" s="69" t="s">
        <v>1445</v>
      </c>
      <c r="AB68" s="70">
        <v>101000001</v>
      </c>
      <c r="AC68" s="74">
        <f t="shared" si="3"/>
        <v>58</v>
      </c>
      <c r="AD68" s="74">
        <v>8063</v>
      </c>
      <c r="AE68" s="74">
        <v>7063</v>
      </c>
      <c r="AF68" s="74">
        <v>500</v>
      </c>
    </row>
    <row r="69" spans="1:32" ht="16.5" customHeight="1" x14ac:dyDescent="0.3">
      <c r="A69" s="74" t="b">
        <v>1</v>
      </c>
      <c r="B69" s="75" t="s">
        <v>1384</v>
      </c>
      <c r="C69" s="74">
        <v>120307004</v>
      </c>
      <c r="D69" s="74">
        <v>3</v>
      </c>
      <c r="E69" s="74">
        <v>7</v>
      </c>
      <c r="F69" s="74">
        <v>4</v>
      </c>
      <c r="G69" s="66">
        <f t="shared" si="2"/>
        <v>1298</v>
      </c>
      <c r="H69" s="74">
        <v>1</v>
      </c>
      <c r="I69" s="74">
        <v>1</v>
      </c>
      <c r="J69" s="74">
        <f t="shared" si="0"/>
        <v>593</v>
      </c>
      <c r="K69" s="74">
        <v>0</v>
      </c>
      <c r="L69" s="74">
        <f t="shared" si="1"/>
        <v>1292</v>
      </c>
      <c r="M69" s="74" t="s">
        <v>890</v>
      </c>
      <c r="N69" s="74">
        <v>0</v>
      </c>
      <c r="O69" s="74">
        <v>10</v>
      </c>
      <c r="P69" s="74">
        <v>300</v>
      </c>
      <c r="Q69" s="74">
        <v>1</v>
      </c>
      <c r="R69" s="74">
        <v>50</v>
      </c>
      <c r="S69" s="74">
        <v>120307003</v>
      </c>
      <c r="T69" s="74">
        <v>120307005</v>
      </c>
      <c r="U69" s="74">
        <v>1064</v>
      </c>
      <c r="V69" s="74">
        <v>1</v>
      </c>
      <c r="W69" s="74">
        <v>2</v>
      </c>
      <c r="X69" s="74">
        <v>160002003</v>
      </c>
      <c r="Y69" s="74">
        <v>3</v>
      </c>
      <c r="Z69" s="69" t="s">
        <v>1444</v>
      </c>
      <c r="AA69" s="69" t="s">
        <v>1445</v>
      </c>
      <c r="AB69" s="70">
        <v>101000001</v>
      </c>
      <c r="AC69" s="74">
        <f t="shared" si="3"/>
        <v>59</v>
      </c>
      <c r="AD69" s="74">
        <v>8064</v>
      </c>
      <c r="AE69" s="74">
        <v>7064</v>
      </c>
      <c r="AF69" s="74">
        <v>500</v>
      </c>
    </row>
    <row r="70" spans="1:32" ht="16.5" customHeight="1" x14ac:dyDescent="0.3">
      <c r="A70" s="74" t="b">
        <v>1</v>
      </c>
      <c r="B70" s="75" t="s">
        <v>1385</v>
      </c>
      <c r="C70" s="74">
        <v>120307005</v>
      </c>
      <c r="D70" s="74">
        <v>3</v>
      </c>
      <c r="E70" s="74">
        <v>7</v>
      </c>
      <c r="F70" s="74">
        <v>5</v>
      </c>
      <c r="G70" s="66">
        <f t="shared" si="2"/>
        <v>1353</v>
      </c>
      <c r="H70" s="74">
        <v>1</v>
      </c>
      <c r="I70" s="74">
        <v>1</v>
      </c>
      <c r="J70" s="74">
        <f t="shared" si="0"/>
        <v>605</v>
      </c>
      <c r="K70" s="74">
        <v>0</v>
      </c>
      <c r="L70" s="74">
        <f t="shared" si="1"/>
        <v>1331</v>
      </c>
      <c r="M70" s="74" t="s">
        <v>890</v>
      </c>
      <c r="N70" s="74">
        <v>0</v>
      </c>
      <c r="O70" s="74">
        <v>10</v>
      </c>
      <c r="P70" s="74">
        <v>300</v>
      </c>
      <c r="Q70" s="74">
        <v>1</v>
      </c>
      <c r="R70" s="74">
        <v>50</v>
      </c>
      <c r="S70" s="74">
        <v>120307004</v>
      </c>
      <c r="T70" s="74">
        <v>120307006</v>
      </c>
      <c r="U70" s="74">
        <v>1065</v>
      </c>
      <c r="V70" s="74">
        <v>1</v>
      </c>
      <c r="W70" s="74">
        <v>2</v>
      </c>
      <c r="X70" s="74">
        <v>160002003</v>
      </c>
      <c r="Y70" s="74">
        <v>3</v>
      </c>
      <c r="Z70" s="69" t="s">
        <v>1444</v>
      </c>
      <c r="AA70" s="69" t="s">
        <v>1445</v>
      </c>
      <c r="AB70" s="70">
        <v>101000001</v>
      </c>
      <c r="AC70" s="74">
        <f t="shared" si="3"/>
        <v>60</v>
      </c>
      <c r="AD70" s="74">
        <v>8065</v>
      </c>
      <c r="AE70" s="74">
        <v>7065</v>
      </c>
      <c r="AF70" s="74">
        <v>500</v>
      </c>
    </row>
    <row r="71" spans="1:32" ht="16.5" customHeight="1" x14ac:dyDescent="0.3">
      <c r="A71" s="74" t="b">
        <v>1</v>
      </c>
      <c r="B71" s="75" t="s">
        <v>1386</v>
      </c>
      <c r="C71" s="74">
        <v>120307006</v>
      </c>
      <c r="D71" s="74">
        <v>3</v>
      </c>
      <c r="E71" s="74">
        <v>7</v>
      </c>
      <c r="F71" s="74">
        <v>6</v>
      </c>
      <c r="G71" s="66">
        <f t="shared" si="2"/>
        <v>1411</v>
      </c>
      <c r="H71" s="74">
        <v>1</v>
      </c>
      <c r="I71" s="74">
        <v>1</v>
      </c>
      <c r="J71" s="74">
        <f t="shared" ref="J71:J85" si="4">ROUND(J70+J70*2%,0)</f>
        <v>617</v>
      </c>
      <c r="K71" s="74">
        <v>0</v>
      </c>
      <c r="L71" s="74">
        <f t="shared" ref="L71:L85" si="5">ROUND(L70+L70*3%,0)</f>
        <v>1371</v>
      </c>
      <c r="M71" s="74" t="s">
        <v>892</v>
      </c>
      <c r="N71" s="74">
        <v>30</v>
      </c>
      <c r="O71" s="74">
        <v>10</v>
      </c>
      <c r="P71" s="74">
        <v>300</v>
      </c>
      <c r="Q71" s="74">
        <v>1</v>
      </c>
      <c r="R71" s="74">
        <v>50</v>
      </c>
      <c r="S71" s="74">
        <v>120307005</v>
      </c>
      <c r="T71" s="74">
        <v>120307007</v>
      </c>
      <c r="U71" s="74">
        <v>1066</v>
      </c>
      <c r="V71" s="74">
        <v>1</v>
      </c>
      <c r="W71" s="74">
        <v>2</v>
      </c>
      <c r="X71" s="74">
        <v>160002003</v>
      </c>
      <c r="Y71" s="74">
        <v>3</v>
      </c>
      <c r="Z71" s="69" t="s">
        <v>1444</v>
      </c>
      <c r="AA71" s="69" t="s">
        <v>1445</v>
      </c>
      <c r="AB71" s="70">
        <v>101000001</v>
      </c>
      <c r="AC71" s="74">
        <f t="shared" si="3"/>
        <v>61</v>
      </c>
      <c r="AD71" s="74">
        <v>8066</v>
      </c>
      <c r="AE71" s="74">
        <v>7066</v>
      </c>
      <c r="AF71" s="74">
        <v>500</v>
      </c>
    </row>
    <row r="72" spans="1:32" ht="16.5" customHeight="1" x14ac:dyDescent="0.3">
      <c r="A72" s="74" t="b">
        <v>1</v>
      </c>
      <c r="B72" s="75" t="s">
        <v>1387</v>
      </c>
      <c r="C72" s="74">
        <v>120307007</v>
      </c>
      <c r="D72" s="74">
        <v>3</v>
      </c>
      <c r="E72" s="74">
        <v>7</v>
      </c>
      <c r="F72" s="74">
        <v>7</v>
      </c>
      <c r="G72" s="66">
        <f t="shared" ref="G72:G85" si="6">INT(G71*G$1)</f>
        <v>1471</v>
      </c>
      <c r="H72" s="74">
        <v>1</v>
      </c>
      <c r="I72" s="74">
        <v>1</v>
      </c>
      <c r="J72" s="74">
        <f t="shared" si="4"/>
        <v>629</v>
      </c>
      <c r="K72" s="74">
        <v>0</v>
      </c>
      <c r="L72" s="74">
        <f t="shared" si="5"/>
        <v>1412</v>
      </c>
      <c r="M72" s="74" t="s">
        <v>890</v>
      </c>
      <c r="N72" s="74">
        <v>0</v>
      </c>
      <c r="O72" s="74">
        <v>10</v>
      </c>
      <c r="P72" s="74">
        <v>300</v>
      </c>
      <c r="Q72" s="74">
        <v>1</v>
      </c>
      <c r="R72" s="74">
        <v>50</v>
      </c>
      <c r="S72" s="74">
        <v>120307006</v>
      </c>
      <c r="T72" s="74">
        <v>120307008</v>
      </c>
      <c r="U72" s="74">
        <v>1067</v>
      </c>
      <c r="V72" s="74">
        <v>1</v>
      </c>
      <c r="W72" s="74">
        <v>2</v>
      </c>
      <c r="X72" s="74">
        <v>160002003</v>
      </c>
      <c r="Y72" s="74">
        <v>3</v>
      </c>
      <c r="Z72" s="69" t="s">
        <v>1444</v>
      </c>
      <c r="AA72" s="69" t="s">
        <v>1445</v>
      </c>
      <c r="AB72" s="70">
        <v>101000001</v>
      </c>
      <c r="AC72" s="74">
        <f t="shared" si="3"/>
        <v>62</v>
      </c>
      <c r="AD72" s="74">
        <v>8067</v>
      </c>
      <c r="AE72" s="74">
        <v>7067</v>
      </c>
      <c r="AF72" s="74">
        <v>500</v>
      </c>
    </row>
    <row r="73" spans="1:32" ht="16.5" customHeight="1" x14ac:dyDescent="0.3">
      <c r="A73" s="74" t="b">
        <v>1</v>
      </c>
      <c r="B73" s="75" t="s">
        <v>1388</v>
      </c>
      <c r="C73" s="74">
        <v>120307008</v>
      </c>
      <c r="D73" s="74">
        <v>3</v>
      </c>
      <c r="E73" s="74">
        <v>7</v>
      </c>
      <c r="F73" s="74">
        <v>8</v>
      </c>
      <c r="G73" s="66">
        <f t="shared" si="6"/>
        <v>1534</v>
      </c>
      <c r="H73" s="74">
        <v>1</v>
      </c>
      <c r="I73" s="74">
        <v>1</v>
      </c>
      <c r="J73" s="74">
        <f t="shared" si="4"/>
        <v>642</v>
      </c>
      <c r="K73" s="74">
        <v>0</v>
      </c>
      <c r="L73" s="74">
        <f t="shared" si="5"/>
        <v>1454</v>
      </c>
      <c r="M73" s="74" t="s">
        <v>890</v>
      </c>
      <c r="N73" s="74">
        <v>0</v>
      </c>
      <c r="O73" s="74">
        <v>10</v>
      </c>
      <c r="P73" s="74">
        <v>300</v>
      </c>
      <c r="Q73" s="74">
        <v>1</v>
      </c>
      <c r="R73" s="74">
        <v>50</v>
      </c>
      <c r="S73" s="74">
        <v>120307007</v>
      </c>
      <c r="T73" s="74">
        <v>120307009</v>
      </c>
      <c r="U73" s="74">
        <v>1068</v>
      </c>
      <c r="V73" s="74">
        <v>1</v>
      </c>
      <c r="W73" s="74">
        <v>2</v>
      </c>
      <c r="X73" s="74">
        <v>160002003</v>
      </c>
      <c r="Y73" s="74">
        <v>3</v>
      </c>
      <c r="Z73" s="69" t="s">
        <v>1444</v>
      </c>
      <c r="AA73" s="69" t="s">
        <v>1445</v>
      </c>
      <c r="AB73" s="70">
        <v>101000001</v>
      </c>
      <c r="AC73" s="74">
        <f t="shared" si="3"/>
        <v>63</v>
      </c>
      <c r="AD73" s="74">
        <v>8068</v>
      </c>
      <c r="AE73" s="74">
        <v>7068</v>
      </c>
      <c r="AF73" s="74">
        <v>500</v>
      </c>
    </row>
    <row r="74" spans="1:32" ht="16.5" customHeight="1" x14ac:dyDescent="0.3">
      <c r="A74" s="74" t="b">
        <v>1</v>
      </c>
      <c r="B74" s="75" t="s">
        <v>1389</v>
      </c>
      <c r="C74" s="74">
        <v>120307009</v>
      </c>
      <c r="D74" s="74">
        <v>3</v>
      </c>
      <c r="E74" s="74">
        <v>7</v>
      </c>
      <c r="F74" s="74">
        <v>9</v>
      </c>
      <c r="G74" s="66">
        <f t="shared" si="6"/>
        <v>1599</v>
      </c>
      <c r="H74" s="74">
        <v>1</v>
      </c>
      <c r="I74" s="74">
        <v>1</v>
      </c>
      <c r="J74" s="74">
        <f t="shared" si="4"/>
        <v>655</v>
      </c>
      <c r="K74" s="74">
        <v>0</v>
      </c>
      <c r="L74" s="74">
        <f t="shared" si="5"/>
        <v>1498</v>
      </c>
      <c r="M74" s="74" t="s">
        <v>893</v>
      </c>
      <c r="N74" s="74">
        <v>100</v>
      </c>
      <c r="O74" s="74">
        <v>10</v>
      </c>
      <c r="P74" s="74">
        <v>300</v>
      </c>
      <c r="Q74" s="74">
        <v>1</v>
      </c>
      <c r="R74" s="74">
        <v>50</v>
      </c>
      <c r="S74" s="74">
        <v>120307008</v>
      </c>
      <c r="T74" s="74">
        <v>120307010</v>
      </c>
      <c r="U74" s="74">
        <v>1069</v>
      </c>
      <c r="V74" s="74">
        <v>1</v>
      </c>
      <c r="W74" s="74">
        <v>2</v>
      </c>
      <c r="X74" s="74">
        <v>160002003</v>
      </c>
      <c r="Y74" s="74">
        <v>3</v>
      </c>
      <c r="Z74" s="69" t="s">
        <v>1444</v>
      </c>
      <c r="AA74" s="69" t="s">
        <v>1445</v>
      </c>
      <c r="AB74" s="70">
        <v>101000001</v>
      </c>
      <c r="AC74" s="74">
        <f t="shared" si="3"/>
        <v>64</v>
      </c>
      <c r="AD74" s="74">
        <v>8069</v>
      </c>
      <c r="AE74" s="74">
        <v>7069</v>
      </c>
      <c r="AF74" s="74">
        <v>500</v>
      </c>
    </row>
    <row r="75" spans="1:32" ht="16.5" customHeight="1" x14ac:dyDescent="0.3">
      <c r="A75" s="74" t="b">
        <v>1</v>
      </c>
      <c r="B75" s="75" t="s">
        <v>1390</v>
      </c>
      <c r="C75" s="74">
        <v>120307010</v>
      </c>
      <c r="D75" s="74">
        <v>3</v>
      </c>
      <c r="E75" s="74">
        <v>7</v>
      </c>
      <c r="F75" s="74">
        <v>10</v>
      </c>
      <c r="G75" s="66">
        <f t="shared" si="6"/>
        <v>1667</v>
      </c>
      <c r="H75" s="74">
        <v>1</v>
      </c>
      <c r="I75" s="74">
        <v>1</v>
      </c>
      <c r="J75" s="74">
        <f t="shared" si="4"/>
        <v>668</v>
      </c>
      <c r="K75" s="74">
        <v>0</v>
      </c>
      <c r="L75" s="74">
        <f t="shared" si="5"/>
        <v>1543</v>
      </c>
      <c r="M75" s="74" t="s">
        <v>890</v>
      </c>
      <c r="N75" s="74">
        <v>0</v>
      </c>
      <c r="O75" s="74">
        <v>10</v>
      </c>
      <c r="P75" s="74">
        <v>300</v>
      </c>
      <c r="Q75" s="74">
        <v>1</v>
      </c>
      <c r="R75" s="74">
        <v>50</v>
      </c>
      <c r="S75" s="74">
        <v>120307009</v>
      </c>
      <c r="T75" s="74">
        <v>120308001</v>
      </c>
      <c r="U75" s="74">
        <v>1070</v>
      </c>
      <c r="V75" s="74">
        <v>1</v>
      </c>
      <c r="W75" s="74">
        <v>2</v>
      </c>
      <c r="X75" s="74">
        <v>160002003</v>
      </c>
      <c r="Y75" s="74">
        <v>3</v>
      </c>
      <c r="Z75" s="69" t="s">
        <v>1444</v>
      </c>
      <c r="AA75" s="69" t="s">
        <v>1445</v>
      </c>
      <c r="AB75" s="70">
        <v>101000001</v>
      </c>
      <c r="AC75" s="74">
        <f t="shared" si="3"/>
        <v>65</v>
      </c>
      <c r="AD75" s="74">
        <v>8070</v>
      </c>
      <c r="AE75" s="74">
        <v>7070</v>
      </c>
      <c r="AF75" s="74">
        <v>500</v>
      </c>
    </row>
    <row r="76" spans="1:32" ht="16.5" customHeight="1" x14ac:dyDescent="0.3">
      <c r="A76" s="76" t="b">
        <v>1</v>
      </c>
      <c r="B76" s="77" t="s">
        <v>1548</v>
      </c>
      <c r="C76" s="76">
        <v>120308001</v>
      </c>
      <c r="D76" s="76">
        <v>3</v>
      </c>
      <c r="E76" s="76">
        <v>8</v>
      </c>
      <c r="F76" s="76">
        <v>1</v>
      </c>
      <c r="G76" s="65">
        <f t="shared" si="6"/>
        <v>1738</v>
      </c>
      <c r="H76" s="76">
        <v>1</v>
      </c>
      <c r="I76" s="76">
        <v>1</v>
      </c>
      <c r="J76" s="76">
        <f t="shared" si="4"/>
        <v>681</v>
      </c>
      <c r="K76" s="76">
        <v>0</v>
      </c>
      <c r="L76" s="76">
        <f t="shared" si="5"/>
        <v>1589</v>
      </c>
      <c r="M76" s="76" t="s">
        <v>890</v>
      </c>
      <c r="N76" s="76">
        <v>0</v>
      </c>
      <c r="O76" s="76">
        <v>10</v>
      </c>
      <c r="P76" s="76">
        <v>300</v>
      </c>
      <c r="Q76" s="76">
        <v>1</v>
      </c>
      <c r="R76" s="76">
        <v>50</v>
      </c>
      <c r="S76" s="76">
        <v>120307010</v>
      </c>
      <c r="T76" s="76">
        <v>120308002</v>
      </c>
      <c r="U76" s="76">
        <v>1071</v>
      </c>
      <c r="V76" s="76">
        <v>1</v>
      </c>
      <c r="W76" s="76">
        <v>2</v>
      </c>
      <c r="X76" s="76">
        <v>160002003</v>
      </c>
      <c r="Y76" s="76">
        <v>3</v>
      </c>
      <c r="Z76" s="69" t="s">
        <v>1444</v>
      </c>
      <c r="AA76" s="69" t="s">
        <v>1445</v>
      </c>
      <c r="AB76" s="70">
        <v>101000001</v>
      </c>
      <c r="AC76" s="76">
        <f t="shared" si="3"/>
        <v>66</v>
      </c>
      <c r="AD76" s="76">
        <v>8071</v>
      </c>
      <c r="AE76" s="76">
        <v>7071</v>
      </c>
      <c r="AF76" s="76">
        <v>500</v>
      </c>
    </row>
    <row r="77" spans="1:32" ht="16.5" customHeight="1" x14ac:dyDescent="0.3">
      <c r="A77" s="76" t="b">
        <v>1</v>
      </c>
      <c r="B77" s="77" t="s">
        <v>1391</v>
      </c>
      <c r="C77" s="76">
        <v>120308002</v>
      </c>
      <c r="D77" s="76">
        <v>3</v>
      </c>
      <c r="E77" s="76">
        <v>8</v>
      </c>
      <c r="F77" s="76">
        <v>2</v>
      </c>
      <c r="G77" s="65">
        <f t="shared" si="6"/>
        <v>1812</v>
      </c>
      <c r="H77" s="76">
        <v>1</v>
      </c>
      <c r="I77" s="76">
        <v>1</v>
      </c>
      <c r="J77" s="76">
        <f t="shared" si="4"/>
        <v>695</v>
      </c>
      <c r="K77" s="76">
        <v>0</v>
      </c>
      <c r="L77" s="76">
        <f t="shared" si="5"/>
        <v>1637</v>
      </c>
      <c r="M77" s="76" t="s">
        <v>890</v>
      </c>
      <c r="N77" s="76">
        <v>0</v>
      </c>
      <c r="O77" s="76">
        <v>10</v>
      </c>
      <c r="P77" s="76">
        <v>300</v>
      </c>
      <c r="Q77" s="76">
        <v>1</v>
      </c>
      <c r="R77" s="76">
        <v>50</v>
      </c>
      <c r="S77" s="76">
        <v>120308001</v>
      </c>
      <c r="T77" s="76">
        <v>120308003</v>
      </c>
      <c r="U77" s="76">
        <v>1072</v>
      </c>
      <c r="V77" s="76">
        <v>1</v>
      </c>
      <c r="W77" s="76">
        <v>2</v>
      </c>
      <c r="X77" s="76">
        <v>160002003</v>
      </c>
      <c r="Y77" s="76">
        <v>3</v>
      </c>
      <c r="Z77" s="69" t="s">
        <v>1444</v>
      </c>
      <c r="AA77" s="69" t="s">
        <v>1445</v>
      </c>
      <c r="AB77" s="70">
        <v>101000001</v>
      </c>
      <c r="AC77" s="76">
        <f t="shared" si="3"/>
        <v>67</v>
      </c>
      <c r="AD77" s="76">
        <v>8072</v>
      </c>
      <c r="AE77" s="76">
        <v>7072</v>
      </c>
      <c r="AF77" s="76">
        <v>500</v>
      </c>
    </row>
    <row r="78" spans="1:32" ht="16.5" customHeight="1" x14ac:dyDescent="0.3">
      <c r="A78" s="76" t="b">
        <v>1</v>
      </c>
      <c r="B78" s="77" t="s">
        <v>1392</v>
      </c>
      <c r="C78" s="76">
        <v>120308003</v>
      </c>
      <c r="D78" s="76">
        <v>3</v>
      </c>
      <c r="E78" s="76">
        <v>8</v>
      </c>
      <c r="F78" s="76">
        <v>3</v>
      </c>
      <c r="G78" s="65">
        <f t="shared" si="6"/>
        <v>1889</v>
      </c>
      <c r="H78" s="76">
        <v>1</v>
      </c>
      <c r="I78" s="76">
        <v>1</v>
      </c>
      <c r="J78" s="76">
        <f t="shared" si="4"/>
        <v>709</v>
      </c>
      <c r="K78" s="76">
        <v>0</v>
      </c>
      <c r="L78" s="76">
        <f t="shared" si="5"/>
        <v>1686</v>
      </c>
      <c r="M78" s="76" t="s">
        <v>891</v>
      </c>
      <c r="N78" s="76">
        <v>1</v>
      </c>
      <c r="O78" s="76">
        <v>10</v>
      </c>
      <c r="P78" s="76">
        <v>300</v>
      </c>
      <c r="Q78" s="76">
        <v>1</v>
      </c>
      <c r="R78" s="76">
        <v>50</v>
      </c>
      <c r="S78" s="76">
        <v>120308002</v>
      </c>
      <c r="T78" s="76">
        <v>120308004</v>
      </c>
      <c r="U78" s="76">
        <v>1073</v>
      </c>
      <c r="V78" s="76">
        <v>1</v>
      </c>
      <c r="W78" s="76">
        <v>2</v>
      </c>
      <c r="X78" s="76">
        <v>160002003</v>
      </c>
      <c r="Y78" s="76">
        <v>3</v>
      </c>
      <c r="Z78" s="69" t="s">
        <v>1444</v>
      </c>
      <c r="AA78" s="69" t="s">
        <v>1445</v>
      </c>
      <c r="AB78" s="70">
        <v>101000001</v>
      </c>
      <c r="AC78" s="76">
        <f t="shared" si="3"/>
        <v>68</v>
      </c>
      <c r="AD78" s="76">
        <v>8073</v>
      </c>
      <c r="AE78" s="76">
        <v>7073</v>
      </c>
      <c r="AF78" s="76">
        <v>500</v>
      </c>
    </row>
    <row r="79" spans="1:32" ht="16.5" customHeight="1" x14ac:dyDescent="0.3">
      <c r="A79" s="76" t="b">
        <v>1</v>
      </c>
      <c r="B79" s="77" t="s">
        <v>1393</v>
      </c>
      <c r="C79" s="76">
        <v>120308004</v>
      </c>
      <c r="D79" s="76">
        <v>3</v>
      </c>
      <c r="E79" s="76">
        <v>8</v>
      </c>
      <c r="F79" s="76">
        <v>4</v>
      </c>
      <c r="G79" s="65">
        <f t="shared" si="6"/>
        <v>1970</v>
      </c>
      <c r="H79" s="76">
        <v>1</v>
      </c>
      <c r="I79" s="76">
        <v>1</v>
      </c>
      <c r="J79" s="76">
        <f t="shared" si="4"/>
        <v>723</v>
      </c>
      <c r="K79" s="76">
        <v>0</v>
      </c>
      <c r="L79" s="76">
        <f t="shared" si="5"/>
        <v>1737</v>
      </c>
      <c r="M79" s="76" t="s">
        <v>890</v>
      </c>
      <c r="N79" s="76">
        <v>0</v>
      </c>
      <c r="O79" s="76">
        <v>10</v>
      </c>
      <c r="P79" s="76">
        <v>300</v>
      </c>
      <c r="Q79" s="76">
        <v>1</v>
      </c>
      <c r="R79" s="76">
        <v>50</v>
      </c>
      <c r="S79" s="76">
        <v>120308003</v>
      </c>
      <c r="T79" s="76">
        <v>120308005</v>
      </c>
      <c r="U79" s="76">
        <v>1074</v>
      </c>
      <c r="V79" s="76">
        <v>1</v>
      </c>
      <c r="W79" s="76">
        <v>2</v>
      </c>
      <c r="X79" s="76">
        <v>160002003</v>
      </c>
      <c r="Y79" s="76">
        <v>3</v>
      </c>
      <c r="Z79" s="69" t="s">
        <v>1444</v>
      </c>
      <c r="AA79" s="69" t="s">
        <v>1445</v>
      </c>
      <c r="AB79" s="70">
        <v>101000001</v>
      </c>
      <c r="AC79" s="76">
        <f t="shared" si="3"/>
        <v>69</v>
      </c>
      <c r="AD79" s="76">
        <v>8074</v>
      </c>
      <c r="AE79" s="76">
        <v>7074</v>
      </c>
      <c r="AF79" s="76">
        <v>500</v>
      </c>
    </row>
    <row r="80" spans="1:32" ht="16.5" customHeight="1" x14ac:dyDescent="0.3">
      <c r="A80" s="76" t="b">
        <v>1</v>
      </c>
      <c r="B80" s="77" t="s">
        <v>1394</v>
      </c>
      <c r="C80" s="76">
        <v>120308005</v>
      </c>
      <c r="D80" s="76">
        <v>3</v>
      </c>
      <c r="E80" s="76">
        <v>8</v>
      </c>
      <c r="F80" s="76">
        <v>5</v>
      </c>
      <c r="G80" s="65">
        <f t="shared" si="6"/>
        <v>2054</v>
      </c>
      <c r="H80" s="76">
        <v>1</v>
      </c>
      <c r="I80" s="76">
        <v>1</v>
      </c>
      <c r="J80" s="76">
        <f t="shared" si="4"/>
        <v>737</v>
      </c>
      <c r="K80" s="76">
        <v>0</v>
      </c>
      <c r="L80" s="76">
        <f t="shared" si="5"/>
        <v>1789</v>
      </c>
      <c r="M80" s="76" t="s">
        <v>890</v>
      </c>
      <c r="N80" s="76">
        <v>0</v>
      </c>
      <c r="O80" s="76">
        <v>10</v>
      </c>
      <c r="P80" s="76">
        <v>300</v>
      </c>
      <c r="Q80" s="76">
        <v>1</v>
      </c>
      <c r="R80" s="76">
        <v>50</v>
      </c>
      <c r="S80" s="76">
        <v>120308004</v>
      </c>
      <c r="T80" s="76">
        <v>120308006</v>
      </c>
      <c r="U80" s="76">
        <v>1075</v>
      </c>
      <c r="V80" s="76">
        <v>1</v>
      </c>
      <c r="W80" s="76">
        <v>2</v>
      </c>
      <c r="X80" s="76">
        <v>160002003</v>
      </c>
      <c r="Y80" s="76">
        <v>3</v>
      </c>
      <c r="Z80" s="69" t="s">
        <v>1444</v>
      </c>
      <c r="AA80" s="69" t="s">
        <v>1445</v>
      </c>
      <c r="AB80" s="70">
        <v>101000001</v>
      </c>
      <c r="AC80" s="76">
        <f t="shared" ref="AC80:AC85" si="7">AC79+1</f>
        <v>70</v>
      </c>
      <c r="AD80" s="76">
        <v>8075</v>
      </c>
      <c r="AE80" s="76">
        <v>7075</v>
      </c>
      <c r="AF80" s="76">
        <v>500</v>
      </c>
    </row>
    <row r="81" spans="1:32" ht="16.5" customHeight="1" x14ac:dyDescent="0.3">
      <c r="A81" s="76" t="b">
        <v>1</v>
      </c>
      <c r="B81" s="77" t="s">
        <v>1395</v>
      </c>
      <c r="C81" s="76">
        <v>120308006</v>
      </c>
      <c r="D81" s="76">
        <v>3</v>
      </c>
      <c r="E81" s="76">
        <v>8</v>
      </c>
      <c r="F81" s="76">
        <v>6</v>
      </c>
      <c r="G81" s="65">
        <f t="shared" si="6"/>
        <v>2142</v>
      </c>
      <c r="H81" s="76">
        <v>1</v>
      </c>
      <c r="I81" s="76">
        <v>1</v>
      </c>
      <c r="J81" s="76">
        <f t="shared" si="4"/>
        <v>752</v>
      </c>
      <c r="K81" s="76">
        <v>0</v>
      </c>
      <c r="L81" s="76">
        <f t="shared" si="5"/>
        <v>1843</v>
      </c>
      <c r="M81" s="76" t="s">
        <v>892</v>
      </c>
      <c r="N81" s="76">
        <v>30</v>
      </c>
      <c r="O81" s="76">
        <v>10</v>
      </c>
      <c r="P81" s="76">
        <v>300</v>
      </c>
      <c r="Q81" s="76">
        <v>1</v>
      </c>
      <c r="R81" s="76">
        <v>50</v>
      </c>
      <c r="S81" s="76">
        <v>120308005</v>
      </c>
      <c r="T81" s="76">
        <v>120308007</v>
      </c>
      <c r="U81" s="76">
        <v>1076</v>
      </c>
      <c r="V81" s="76">
        <v>1</v>
      </c>
      <c r="W81" s="76">
        <v>2</v>
      </c>
      <c r="X81" s="76">
        <v>160002003</v>
      </c>
      <c r="Y81" s="76">
        <v>3</v>
      </c>
      <c r="Z81" s="69" t="s">
        <v>1444</v>
      </c>
      <c r="AA81" s="69" t="s">
        <v>1445</v>
      </c>
      <c r="AB81" s="70">
        <v>101000001</v>
      </c>
      <c r="AC81" s="76">
        <f t="shared" si="7"/>
        <v>71</v>
      </c>
      <c r="AD81" s="76">
        <v>8076</v>
      </c>
      <c r="AE81" s="76">
        <v>7076</v>
      </c>
      <c r="AF81" s="76">
        <v>500</v>
      </c>
    </row>
    <row r="82" spans="1:32" ht="16.5" customHeight="1" x14ac:dyDescent="0.3">
      <c r="A82" s="76" t="b">
        <v>1</v>
      </c>
      <c r="B82" s="77" t="s">
        <v>1396</v>
      </c>
      <c r="C82" s="76">
        <v>120308007</v>
      </c>
      <c r="D82" s="76">
        <v>3</v>
      </c>
      <c r="E82" s="76">
        <v>8</v>
      </c>
      <c r="F82" s="76">
        <v>7</v>
      </c>
      <c r="G82" s="65">
        <f t="shared" si="6"/>
        <v>2234</v>
      </c>
      <c r="H82" s="76">
        <v>1</v>
      </c>
      <c r="I82" s="76">
        <v>1</v>
      </c>
      <c r="J82" s="76">
        <f t="shared" si="4"/>
        <v>767</v>
      </c>
      <c r="K82" s="76">
        <v>0</v>
      </c>
      <c r="L82" s="76">
        <f t="shared" si="5"/>
        <v>1898</v>
      </c>
      <c r="M82" s="76" t="s">
        <v>890</v>
      </c>
      <c r="N82" s="76">
        <v>0</v>
      </c>
      <c r="O82" s="76">
        <v>10</v>
      </c>
      <c r="P82" s="76">
        <v>300</v>
      </c>
      <c r="Q82" s="76">
        <v>1</v>
      </c>
      <c r="R82" s="76">
        <v>50</v>
      </c>
      <c r="S82" s="76">
        <v>120308006</v>
      </c>
      <c r="T82" s="76">
        <v>120308008</v>
      </c>
      <c r="U82" s="76">
        <v>1077</v>
      </c>
      <c r="V82" s="76">
        <v>1</v>
      </c>
      <c r="W82" s="76">
        <v>2</v>
      </c>
      <c r="X82" s="76">
        <v>160002003</v>
      </c>
      <c r="Y82" s="76">
        <v>3</v>
      </c>
      <c r="Z82" s="69" t="s">
        <v>1444</v>
      </c>
      <c r="AA82" s="69" t="s">
        <v>1445</v>
      </c>
      <c r="AB82" s="70">
        <v>101000001</v>
      </c>
      <c r="AC82" s="76">
        <f t="shared" si="7"/>
        <v>72</v>
      </c>
      <c r="AD82" s="76">
        <v>8077</v>
      </c>
      <c r="AE82" s="76">
        <v>7077</v>
      </c>
      <c r="AF82" s="76">
        <v>500</v>
      </c>
    </row>
    <row r="83" spans="1:32" ht="16.5" customHeight="1" x14ac:dyDescent="0.3">
      <c r="A83" s="76" t="b">
        <v>1</v>
      </c>
      <c r="B83" s="77" t="s">
        <v>1397</v>
      </c>
      <c r="C83" s="76">
        <v>120308008</v>
      </c>
      <c r="D83" s="76">
        <v>3</v>
      </c>
      <c r="E83" s="76">
        <v>8</v>
      </c>
      <c r="F83" s="76">
        <v>8</v>
      </c>
      <c r="G83" s="65">
        <f t="shared" si="6"/>
        <v>2330</v>
      </c>
      <c r="H83" s="76">
        <v>1</v>
      </c>
      <c r="I83" s="76">
        <v>1</v>
      </c>
      <c r="J83" s="76">
        <f t="shared" si="4"/>
        <v>782</v>
      </c>
      <c r="K83" s="76">
        <v>0</v>
      </c>
      <c r="L83" s="76">
        <f t="shared" si="5"/>
        <v>1955</v>
      </c>
      <c r="M83" s="76" t="s">
        <v>890</v>
      </c>
      <c r="N83" s="76">
        <v>0</v>
      </c>
      <c r="O83" s="76">
        <v>10</v>
      </c>
      <c r="P83" s="76">
        <v>300</v>
      </c>
      <c r="Q83" s="76">
        <v>1</v>
      </c>
      <c r="R83" s="76">
        <v>50</v>
      </c>
      <c r="S83" s="76">
        <v>120308007</v>
      </c>
      <c r="T83" s="76">
        <v>120308009</v>
      </c>
      <c r="U83" s="76">
        <v>1078</v>
      </c>
      <c r="V83" s="76">
        <v>1</v>
      </c>
      <c r="W83" s="76">
        <v>2</v>
      </c>
      <c r="X83" s="76">
        <v>160002003</v>
      </c>
      <c r="Y83" s="76">
        <v>3</v>
      </c>
      <c r="Z83" s="69" t="s">
        <v>1444</v>
      </c>
      <c r="AA83" s="69" t="s">
        <v>1445</v>
      </c>
      <c r="AB83" s="70">
        <v>101000001</v>
      </c>
      <c r="AC83" s="76">
        <f t="shared" si="7"/>
        <v>73</v>
      </c>
      <c r="AD83" s="76">
        <v>8078</v>
      </c>
      <c r="AE83" s="76">
        <v>7078</v>
      </c>
      <c r="AF83" s="76">
        <v>500</v>
      </c>
    </row>
    <row r="84" spans="1:32" ht="16.5" customHeight="1" x14ac:dyDescent="0.3">
      <c r="A84" s="76" t="b">
        <v>1</v>
      </c>
      <c r="B84" s="77" t="s">
        <v>1398</v>
      </c>
      <c r="C84" s="76">
        <v>120308009</v>
      </c>
      <c r="D84" s="76">
        <v>3</v>
      </c>
      <c r="E84" s="76">
        <v>8</v>
      </c>
      <c r="F84" s="76">
        <v>9</v>
      </c>
      <c r="G84" s="65">
        <f t="shared" si="6"/>
        <v>2430</v>
      </c>
      <c r="H84" s="76">
        <v>1</v>
      </c>
      <c r="I84" s="76">
        <v>1</v>
      </c>
      <c r="J84" s="76">
        <f t="shared" si="4"/>
        <v>798</v>
      </c>
      <c r="K84" s="76">
        <v>0</v>
      </c>
      <c r="L84" s="76">
        <f t="shared" si="5"/>
        <v>2014</v>
      </c>
      <c r="M84" s="76" t="s">
        <v>893</v>
      </c>
      <c r="N84" s="76">
        <v>100</v>
      </c>
      <c r="O84" s="76">
        <v>10</v>
      </c>
      <c r="P84" s="76">
        <v>300</v>
      </c>
      <c r="Q84" s="76">
        <v>1</v>
      </c>
      <c r="R84" s="76">
        <v>50</v>
      </c>
      <c r="S84" s="76">
        <v>120308008</v>
      </c>
      <c r="T84" s="76">
        <v>120308010</v>
      </c>
      <c r="U84" s="76">
        <v>1079</v>
      </c>
      <c r="V84" s="76">
        <v>1</v>
      </c>
      <c r="W84" s="76">
        <v>2</v>
      </c>
      <c r="X84" s="76">
        <v>160002003</v>
      </c>
      <c r="Y84" s="76">
        <v>3</v>
      </c>
      <c r="Z84" s="69" t="s">
        <v>1444</v>
      </c>
      <c r="AA84" s="69" t="s">
        <v>1445</v>
      </c>
      <c r="AB84" s="70">
        <v>101000001</v>
      </c>
      <c r="AC84" s="76">
        <f t="shared" si="7"/>
        <v>74</v>
      </c>
      <c r="AD84" s="76">
        <v>8079</v>
      </c>
      <c r="AE84" s="76">
        <v>7079</v>
      </c>
      <c r="AF84" s="76">
        <v>500</v>
      </c>
    </row>
    <row r="85" spans="1:32" ht="16.5" customHeight="1" x14ac:dyDescent="0.3">
      <c r="A85" s="76" t="b">
        <v>1</v>
      </c>
      <c r="B85" s="77" t="s">
        <v>1399</v>
      </c>
      <c r="C85" s="76">
        <v>120308010</v>
      </c>
      <c r="D85" s="76">
        <v>3</v>
      </c>
      <c r="E85" s="76">
        <v>8</v>
      </c>
      <c r="F85" s="76">
        <v>10</v>
      </c>
      <c r="G85" s="65">
        <f t="shared" si="6"/>
        <v>2534</v>
      </c>
      <c r="H85" s="76">
        <v>1</v>
      </c>
      <c r="I85" s="76">
        <v>1</v>
      </c>
      <c r="J85" s="76">
        <f t="shared" si="4"/>
        <v>814</v>
      </c>
      <c r="K85" s="76">
        <v>0</v>
      </c>
      <c r="L85" s="76">
        <f t="shared" si="5"/>
        <v>2074</v>
      </c>
      <c r="M85" s="76" t="s">
        <v>890</v>
      </c>
      <c r="N85" s="76">
        <v>0</v>
      </c>
      <c r="O85" s="76">
        <v>10</v>
      </c>
      <c r="P85" s="76">
        <v>300</v>
      </c>
      <c r="Q85" s="76">
        <v>1</v>
      </c>
      <c r="R85" s="76">
        <v>50</v>
      </c>
      <c r="S85" s="76">
        <v>120308009</v>
      </c>
      <c r="T85" s="76">
        <v>0</v>
      </c>
      <c r="U85" s="76">
        <v>1080</v>
      </c>
      <c r="V85" s="76">
        <v>1</v>
      </c>
      <c r="W85" s="76">
        <v>2</v>
      </c>
      <c r="X85" s="76">
        <v>160002003</v>
      </c>
      <c r="Y85" s="76">
        <v>3</v>
      </c>
      <c r="Z85" s="69" t="s">
        <v>1444</v>
      </c>
      <c r="AA85" s="69" t="s">
        <v>1445</v>
      </c>
      <c r="AB85" s="70">
        <v>101000001</v>
      </c>
      <c r="AC85" s="76">
        <f t="shared" si="7"/>
        <v>75</v>
      </c>
      <c r="AD85" s="76">
        <v>8080</v>
      </c>
      <c r="AE85" s="76">
        <v>7080</v>
      </c>
      <c r="AF85" s="76">
        <v>500</v>
      </c>
    </row>
  </sheetData>
  <phoneticPr fontId="2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G73" sqref="G73"/>
    </sheetView>
  </sheetViews>
  <sheetFormatPr defaultColWidth="9" defaultRowHeight="16.5" customHeight="1" x14ac:dyDescent="0.3"/>
  <cols>
    <col min="1" max="1" width="9.125" bestFit="1" customWidth="1"/>
    <col min="2" max="2" width="12.125" bestFit="1" customWidth="1"/>
    <col min="3" max="3" width="15.5" bestFit="1" customWidth="1"/>
    <col min="4" max="4" width="13.375" bestFit="1" customWidth="1"/>
    <col min="5" max="5" width="10.25" bestFit="1" customWidth="1"/>
    <col min="6" max="7" width="16.625" bestFit="1" customWidth="1"/>
    <col min="8" max="9" width="8.5" style="1" bestFit="1" customWidth="1"/>
    <col min="10" max="10" width="8.625" style="1" bestFit="1" customWidth="1"/>
    <col min="11" max="11" width="11.375" style="1" bestFit="1" customWidth="1"/>
    <col min="12" max="12" width="9.375" style="1" bestFit="1" customWidth="1"/>
    <col min="13" max="13" width="13.875" style="1" customWidth="1"/>
    <col min="14" max="14" width="27" style="1" customWidth="1"/>
    <col min="15" max="15" width="10.125" bestFit="1" customWidth="1"/>
    <col min="16" max="16" width="15.375" bestFit="1" customWidth="1"/>
    <col min="17" max="17" width="19.125" bestFit="1" customWidth="1"/>
    <col min="18" max="18" width="19.375" bestFit="1" customWidth="1"/>
    <col min="19" max="19" width="16.875" bestFit="1" customWidth="1"/>
    <col min="20" max="20" width="13.625" bestFit="1" customWidth="1"/>
    <col min="21" max="21" width="17.75" bestFit="1" customWidth="1"/>
    <col min="22" max="22" width="15.5" bestFit="1" customWidth="1"/>
    <col min="23" max="23" width="15.875" bestFit="1" customWidth="1"/>
    <col min="24" max="24" width="17.75" bestFit="1" customWidth="1"/>
    <col min="25" max="25" width="15.5" bestFit="1" customWidth="1"/>
    <col min="26" max="26" width="15.875" bestFit="1" customWidth="1"/>
    <col min="27" max="27" width="14" bestFit="1" customWidth="1"/>
    <col min="28" max="28" width="16.75" bestFit="1" customWidth="1"/>
    <col min="29" max="29" width="18.625" bestFit="1" customWidth="1"/>
    <col min="30" max="30" width="16.75" bestFit="1" customWidth="1"/>
    <col min="31" max="31" width="16" bestFit="1" customWidth="1"/>
    <col min="32" max="32" width="12.25" bestFit="1" customWidth="1"/>
    <col min="33" max="33" width="21.125" style="1" bestFit="1" customWidth="1"/>
    <col min="34" max="34" width="16.625" bestFit="1" customWidth="1"/>
    <col min="35" max="35" width="12.125" bestFit="1" customWidth="1"/>
  </cols>
  <sheetData>
    <row r="1" spans="1:35" ht="16.5" customHeight="1" x14ac:dyDescent="0.3">
      <c r="A1" s="2" t="s">
        <v>894</v>
      </c>
      <c r="B1" s="3" t="s">
        <v>894</v>
      </c>
      <c r="C1" s="12"/>
      <c r="D1" s="5"/>
      <c r="E1" s="6"/>
      <c r="F1" s="6"/>
      <c r="G1" s="6" t="s">
        <v>1538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5" s="23" customFormat="1" ht="50.1" customHeight="1" x14ac:dyDescent="0.3">
      <c r="A2" s="7" t="s">
        <v>1</v>
      </c>
      <c r="B2" s="7" t="s">
        <v>1</v>
      </c>
      <c r="C2" s="8" t="s">
        <v>2</v>
      </c>
      <c r="D2" s="9" t="s">
        <v>857</v>
      </c>
      <c r="E2" s="7" t="s">
        <v>1</v>
      </c>
      <c r="F2" s="7" t="s">
        <v>1</v>
      </c>
      <c r="G2" s="9" t="s">
        <v>1255</v>
      </c>
      <c r="H2" s="9" t="s">
        <v>858</v>
      </c>
      <c r="I2" s="9" t="s">
        <v>859</v>
      </c>
      <c r="J2" s="9" t="s">
        <v>860</v>
      </c>
      <c r="K2" s="9" t="s">
        <v>1428</v>
      </c>
      <c r="L2" s="9" t="s">
        <v>861</v>
      </c>
      <c r="M2" s="9" t="s">
        <v>862</v>
      </c>
      <c r="N2" s="9" t="s">
        <v>863</v>
      </c>
      <c r="O2" s="9" t="s">
        <v>864</v>
      </c>
      <c r="P2" s="9" t="s">
        <v>619</v>
      </c>
      <c r="Q2" s="9" t="s">
        <v>865</v>
      </c>
      <c r="R2" s="78" t="s">
        <v>1549</v>
      </c>
      <c r="S2" s="7" t="s">
        <v>1</v>
      </c>
      <c r="T2" s="7" t="s">
        <v>1</v>
      </c>
      <c r="U2" s="9" t="s">
        <v>866</v>
      </c>
      <c r="V2" s="9" t="s">
        <v>1</v>
      </c>
      <c r="W2" s="9" t="s">
        <v>1</v>
      </c>
      <c r="X2" s="9" t="s">
        <v>1550</v>
      </c>
      <c r="Y2" s="9" t="s">
        <v>1551</v>
      </c>
      <c r="Z2" s="9" t="s">
        <v>1552</v>
      </c>
      <c r="AA2" s="9" t="s">
        <v>1435</v>
      </c>
      <c r="AB2" s="9" t="s">
        <v>1436</v>
      </c>
      <c r="AC2" s="68" t="s">
        <v>1437</v>
      </c>
      <c r="AD2" s="69" t="s">
        <v>1438</v>
      </c>
      <c r="AE2" s="78" t="s">
        <v>1540</v>
      </c>
      <c r="AF2" s="7" t="s">
        <v>1553</v>
      </c>
      <c r="AG2" s="9" t="s">
        <v>895</v>
      </c>
      <c r="AH2" s="9" t="s">
        <v>896</v>
      </c>
      <c r="AI2" s="9" t="s">
        <v>1439</v>
      </c>
    </row>
    <row r="3" spans="1:35" s="22" customFormat="1" ht="16.5" customHeight="1" x14ac:dyDescent="0.3">
      <c r="A3" s="10" t="s">
        <v>7</v>
      </c>
      <c r="B3" s="11" t="s">
        <v>7</v>
      </c>
      <c r="C3" s="10" t="s">
        <v>8</v>
      </c>
      <c r="D3" s="10" t="s">
        <v>8</v>
      </c>
      <c r="E3" s="10" t="s">
        <v>8</v>
      </c>
      <c r="F3" s="10" t="s">
        <v>8</v>
      </c>
      <c r="G3" s="10" t="s">
        <v>8</v>
      </c>
      <c r="H3" s="10" t="s">
        <v>8</v>
      </c>
      <c r="I3" s="10" t="s">
        <v>8</v>
      </c>
      <c r="J3" s="10" t="s">
        <v>8</v>
      </c>
      <c r="K3" s="10" t="s">
        <v>8</v>
      </c>
      <c r="L3" s="10" t="s">
        <v>8</v>
      </c>
      <c r="M3" s="10" t="s">
        <v>8</v>
      </c>
      <c r="N3" s="10" t="s">
        <v>8</v>
      </c>
      <c r="O3" s="10" t="s">
        <v>1517</v>
      </c>
      <c r="P3" s="10" t="s">
        <v>8</v>
      </c>
      <c r="Q3" s="10" t="s">
        <v>8</v>
      </c>
      <c r="R3" s="10" t="s">
        <v>8</v>
      </c>
      <c r="S3" s="10" t="s">
        <v>8</v>
      </c>
      <c r="T3" s="10" t="s">
        <v>8</v>
      </c>
      <c r="U3" s="10" t="s">
        <v>8</v>
      </c>
      <c r="V3" s="10" t="s">
        <v>8</v>
      </c>
      <c r="W3" s="10" t="s">
        <v>8</v>
      </c>
      <c r="X3" s="10" t="s">
        <v>8</v>
      </c>
      <c r="Y3" s="10" t="s">
        <v>8</v>
      </c>
      <c r="Z3" s="10" t="s">
        <v>8</v>
      </c>
      <c r="AA3" s="10" t="s">
        <v>8</v>
      </c>
      <c r="AB3" s="10" t="s">
        <v>8</v>
      </c>
      <c r="AC3" s="71" t="s">
        <v>8</v>
      </c>
      <c r="AD3" s="71" t="s">
        <v>8</v>
      </c>
      <c r="AE3" s="70" t="s">
        <v>8</v>
      </c>
      <c r="AF3" s="10" t="s">
        <v>8</v>
      </c>
      <c r="AG3" s="10" t="s">
        <v>1517</v>
      </c>
      <c r="AH3" s="10" t="s">
        <v>1517</v>
      </c>
      <c r="AI3" s="10" t="s">
        <v>8</v>
      </c>
    </row>
    <row r="4" spans="1:35" s="22" customFormat="1" ht="40.5" customHeight="1" x14ac:dyDescent="0.3">
      <c r="A4" s="72" t="s">
        <v>9</v>
      </c>
      <c r="B4" s="72" t="s">
        <v>10</v>
      </c>
      <c r="C4" s="72" t="s">
        <v>11</v>
      </c>
      <c r="D4" s="72" t="s">
        <v>11</v>
      </c>
      <c r="E4" s="72" t="s">
        <v>11</v>
      </c>
      <c r="F4" s="72" t="s">
        <v>11</v>
      </c>
      <c r="G4" s="41" t="s">
        <v>11</v>
      </c>
      <c r="H4" s="72" t="s">
        <v>620</v>
      </c>
      <c r="I4" s="72" t="s">
        <v>620</v>
      </c>
      <c r="J4" s="72" t="s">
        <v>11</v>
      </c>
      <c r="K4" s="72" t="s">
        <v>11</v>
      </c>
      <c r="L4" s="72" t="s">
        <v>11</v>
      </c>
      <c r="M4" s="73" t="s">
        <v>869</v>
      </c>
      <c r="N4" s="72" t="s">
        <v>620</v>
      </c>
      <c r="O4" s="72" t="s">
        <v>11</v>
      </c>
      <c r="P4" s="72" t="s">
        <v>620</v>
      </c>
      <c r="Q4" s="72" t="s">
        <v>11</v>
      </c>
      <c r="R4" s="72" t="s">
        <v>11</v>
      </c>
      <c r="S4" s="72" t="s">
        <v>11</v>
      </c>
      <c r="T4" s="72" t="s">
        <v>11</v>
      </c>
      <c r="U4" s="72" t="s">
        <v>11</v>
      </c>
      <c r="V4" s="72" t="s">
        <v>11</v>
      </c>
      <c r="W4" s="72" t="s">
        <v>11</v>
      </c>
      <c r="X4" s="72" t="s">
        <v>11</v>
      </c>
      <c r="Y4" s="72" t="s">
        <v>11</v>
      </c>
      <c r="Z4" s="72" t="s">
        <v>11</v>
      </c>
      <c r="AA4" s="72" t="s">
        <v>11</v>
      </c>
      <c r="AB4" s="72" t="s">
        <v>11</v>
      </c>
      <c r="AC4" s="71" t="s">
        <v>9</v>
      </c>
      <c r="AD4" s="71" t="s">
        <v>11</v>
      </c>
      <c r="AE4" s="70" t="s">
        <v>11</v>
      </c>
      <c r="AF4" s="72" t="s">
        <v>11</v>
      </c>
      <c r="AG4" s="72" t="s">
        <v>11</v>
      </c>
      <c r="AH4" s="72" t="s">
        <v>11</v>
      </c>
      <c r="AI4" s="72" t="s">
        <v>11</v>
      </c>
    </row>
    <row r="5" spans="1:35" s="22" customFormat="1" ht="16.5" customHeight="1" x14ac:dyDescent="0.3">
      <c r="A5" s="70" t="s">
        <v>13</v>
      </c>
      <c r="B5" s="70" t="s">
        <v>14</v>
      </c>
      <c r="C5" s="70" t="s">
        <v>15</v>
      </c>
      <c r="D5" s="70" t="s">
        <v>16</v>
      </c>
      <c r="E5" s="70" t="s">
        <v>870</v>
      </c>
      <c r="F5" s="70" t="s">
        <v>871</v>
      </c>
      <c r="G5" s="79" t="s">
        <v>872</v>
      </c>
      <c r="H5" s="80" t="s">
        <v>873</v>
      </c>
      <c r="I5" s="80" t="s">
        <v>874</v>
      </c>
      <c r="J5" s="70" t="s">
        <v>875</v>
      </c>
      <c r="K5" s="70" t="s">
        <v>929</v>
      </c>
      <c r="L5" s="70" t="s">
        <v>876</v>
      </c>
      <c r="M5" s="70" t="s">
        <v>877</v>
      </c>
      <c r="N5" s="70" t="s">
        <v>878</v>
      </c>
      <c r="O5" s="70" t="s">
        <v>621</v>
      </c>
      <c r="P5" s="70" t="s">
        <v>623</v>
      </c>
      <c r="Q5" s="70" t="s">
        <v>879</v>
      </c>
      <c r="R5" s="70" t="s">
        <v>880</v>
      </c>
      <c r="S5" s="70" t="s">
        <v>881</v>
      </c>
      <c r="T5" s="70" t="s">
        <v>882</v>
      </c>
      <c r="U5" s="70" t="s">
        <v>883</v>
      </c>
      <c r="V5" s="70" t="s">
        <v>884</v>
      </c>
      <c r="W5" s="70" t="s">
        <v>885</v>
      </c>
      <c r="X5" s="70" t="s">
        <v>930</v>
      </c>
      <c r="Y5" s="70" t="s">
        <v>931</v>
      </c>
      <c r="Z5" s="70" t="s">
        <v>932</v>
      </c>
      <c r="AA5" s="70" t="s">
        <v>1440</v>
      </c>
      <c r="AB5" s="70" t="s">
        <v>1441</v>
      </c>
      <c r="AC5" s="71" t="s">
        <v>1442</v>
      </c>
      <c r="AD5" s="71" t="s">
        <v>1443</v>
      </c>
      <c r="AE5" s="70" t="s">
        <v>886</v>
      </c>
      <c r="AF5" s="70" t="s">
        <v>887</v>
      </c>
      <c r="AG5" s="70" t="s">
        <v>888</v>
      </c>
      <c r="AH5" s="70" t="s">
        <v>889</v>
      </c>
      <c r="AI5" s="70" t="s">
        <v>1405</v>
      </c>
    </row>
    <row r="6" spans="1:35" ht="16.5" customHeight="1" x14ac:dyDescent="0.3">
      <c r="A6" s="74" t="b">
        <v>1</v>
      </c>
      <c r="B6" s="75" t="s">
        <v>1554</v>
      </c>
      <c r="C6" s="74">
        <v>120401001</v>
      </c>
      <c r="D6" s="74">
        <v>4</v>
      </c>
      <c r="E6" s="74">
        <v>1</v>
      </c>
      <c r="F6" s="74">
        <v>1</v>
      </c>
      <c r="G6" s="66">
        <v>122</v>
      </c>
      <c r="H6" s="74">
        <v>1</v>
      </c>
      <c r="I6" s="74">
        <v>1</v>
      </c>
      <c r="J6" s="74">
        <v>340</v>
      </c>
      <c r="K6" s="74">
        <v>0</v>
      </c>
      <c r="L6" s="74">
        <v>400</v>
      </c>
      <c r="M6" s="74" t="s">
        <v>890</v>
      </c>
      <c r="N6" s="74">
        <v>0</v>
      </c>
      <c r="O6" s="74">
        <v>8</v>
      </c>
      <c r="P6" s="74">
        <v>300</v>
      </c>
      <c r="Q6" s="74">
        <v>1</v>
      </c>
      <c r="R6" s="74">
        <v>50</v>
      </c>
      <c r="S6" s="74">
        <v>0</v>
      </c>
      <c r="T6" s="74">
        <v>120401002</v>
      </c>
      <c r="U6" s="74">
        <v>2001</v>
      </c>
      <c r="V6" s="74">
        <v>2</v>
      </c>
      <c r="W6" s="74">
        <v>3</v>
      </c>
      <c r="X6" s="74">
        <v>2501</v>
      </c>
      <c r="Y6" s="74">
        <v>1</v>
      </c>
      <c r="Z6" s="74">
        <v>1</v>
      </c>
      <c r="AA6" s="74">
        <v>160002003</v>
      </c>
      <c r="AB6" s="74">
        <v>6</v>
      </c>
      <c r="AC6" s="69" t="s">
        <v>1530</v>
      </c>
      <c r="AD6" s="69" t="s">
        <v>1531</v>
      </c>
      <c r="AE6" s="78">
        <v>101000001</v>
      </c>
      <c r="AF6" s="74">
        <v>5</v>
      </c>
      <c r="AG6" s="74">
        <v>11001</v>
      </c>
      <c r="AH6" s="74">
        <v>10001</v>
      </c>
      <c r="AI6" s="74">
        <v>500</v>
      </c>
    </row>
    <row r="7" spans="1:35" ht="16.5" customHeight="1" x14ac:dyDescent="0.3">
      <c r="A7" s="74" t="b">
        <v>1</v>
      </c>
      <c r="B7" s="75" t="s">
        <v>1256</v>
      </c>
      <c r="C7" s="74">
        <v>120401002</v>
      </c>
      <c r="D7" s="74">
        <v>4</v>
      </c>
      <c r="E7" s="74">
        <v>1</v>
      </c>
      <c r="F7" s="74">
        <v>2</v>
      </c>
      <c r="G7" s="66">
        <f>INT(G6*G$1)</f>
        <v>127</v>
      </c>
      <c r="H7" s="74">
        <v>1</v>
      </c>
      <c r="I7" s="74">
        <v>1</v>
      </c>
      <c r="J7" s="74">
        <f t="shared" ref="J7:J70" si="0">ROUND(J6+J6*2%,0)</f>
        <v>347</v>
      </c>
      <c r="K7" s="74">
        <v>0</v>
      </c>
      <c r="L7" s="74">
        <f t="shared" ref="L7:L70" si="1">ROUND(L6+L6*3%,0)</f>
        <v>412</v>
      </c>
      <c r="M7" s="74" t="s">
        <v>890</v>
      </c>
      <c r="N7" s="74">
        <v>0</v>
      </c>
      <c r="O7" s="74">
        <v>8</v>
      </c>
      <c r="P7" s="74">
        <v>300</v>
      </c>
      <c r="Q7" s="74">
        <v>1</v>
      </c>
      <c r="R7" s="74">
        <v>50</v>
      </c>
      <c r="S7" s="74">
        <v>120401001</v>
      </c>
      <c r="T7" s="74">
        <v>120401003</v>
      </c>
      <c r="U7" s="74">
        <v>2002</v>
      </c>
      <c r="V7" s="74">
        <v>2</v>
      </c>
      <c r="W7" s="74">
        <v>3</v>
      </c>
      <c r="X7" s="74">
        <v>2502</v>
      </c>
      <c r="Y7" s="74">
        <v>1</v>
      </c>
      <c r="Z7" s="74">
        <v>1</v>
      </c>
      <c r="AA7" s="74">
        <v>160002003</v>
      </c>
      <c r="AB7" s="74">
        <v>6</v>
      </c>
      <c r="AC7" s="69" t="s">
        <v>1530</v>
      </c>
      <c r="AD7" s="69" t="s">
        <v>1531</v>
      </c>
      <c r="AE7" s="78">
        <v>101000001</v>
      </c>
      <c r="AF7" s="74">
        <f>AF6</f>
        <v>5</v>
      </c>
      <c r="AG7" s="74">
        <v>11002</v>
      </c>
      <c r="AH7" s="74">
        <v>10002</v>
      </c>
      <c r="AI7" s="74">
        <v>500</v>
      </c>
    </row>
    <row r="8" spans="1:35" ht="16.5" customHeight="1" x14ac:dyDescent="0.3">
      <c r="A8" s="74" t="b">
        <v>1</v>
      </c>
      <c r="B8" s="75" t="s">
        <v>1257</v>
      </c>
      <c r="C8" s="74">
        <v>120401003</v>
      </c>
      <c r="D8" s="74">
        <v>4</v>
      </c>
      <c r="E8" s="74">
        <v>1</v>
      </c>
      <c r="F8" s="74">
        <v>3</v>
      </c>
      <c r="G8" s="66">
        <f t="shared" ref="G8:G71" si="2">INT(G7*G$1)</f>
        <v>132</v>
      </c>
      <c r="H8" s="74">
        <v>1</v>
      </c>
      <c r="I8" s="74">
        <v>1</v>
      </c>
      <c r="J8" s="74">
        <f t="shared" si="0"/>
        <v>354</v>
      </c>
      <c r="K8" s="74">
        <v>0</v>
      </c>
      <c r="L8" s="74">
        <f t="shared" si="1"/>
        <v>424</v>
      </c>
      <c r="M8" s="74" t="s">
        <v>891</v>
      </c>
      <c r="N8" s="74">
        <v>1</v>
      </c>
      <c r="O8" s="74">
        <v>3</v>
      </c>
      <c r="P8" s="74">
        <v>300</v>
      </c>
      <c r="Q8" s="74">
        <v>1</v>
      </c>
      <c r="R8" s="74">
        <v>50</v>
      </c>
      <c r="S8" s="74">
        <v>120401002</v>
      </c>
      <c r="T8" s="74">
        <v>120401004</v>
      </c>
      <c r="U8" s="74">
        <v>2003</v>
      </c>
      <c r="V8" s="74">
        <v>2</v>
      </c>
      <c r="W8" s="74">
        <v>3</v>
      </c>
      <c r="X8" s="74">
        <v>2503</v>
      </c>
      <c r="Y8" s="74">
        <v>1</v>
      </c>
      <c r="Z8" s="74">
        <v>1</v>
      </c>
      <c r="AA8" s="74">
        <v>160002003</v>
      </c>
      <c r="AB8" s="74">
        <v>6</v>
      </c>
      <c r="AC8" s="69" t="s">
        <v>1530</v>
      </c>
      <c r="AD8" s="69" t="s">
        <v>1531</v>
      </c>
      <c r="AE8" s="78">
        <v>101000001</v>
      </c>
      <c r="AF8" s="74">
        <f>AF7+1</f>
        <v>6</v>
      </c>
      <c r="AG8" s="74">
        <v>11003</v>
      </c>
      <c r="AH8" s="74">
        <v>10003</v>
      </c>
      <c r="AI8" s="74">
        <v>500</v>
      </c>
    </row>
    <row r="9" spans="1:35" ht="16.5" customHeight="1" x14ac:dyDescent="0.3">
      <c r="A9" s="74" t="b">
        <v>1</v>
      </c>
      <c r="B9" s="75" t="s">
        <v>1258</v>
      </c>
      <c r="C9" s="74">
        <v>120401004</v>
      </c>
      <c r="D9" s="74">
        <v>4</v>
      </c>
      <c r="E9" s="74">
        <v>1</v>
      </c>
      <c r="F9" s="74">
        <v>4</v>
      </c>
      <c r="G9" s="66">
        <f t="shared" si="2"/>
        <v>137</v>
      </c>
      <c r="H9" s="74">
        <v>1</v>
      </c>
      <c r="I9" s="74">
        <v>1</v>
      </c>
      <c r="J9" s="74">
        <f t="shared" si="0"/>
        <v>361</v>
      </c>
      <c r="K9" s="74">
        <v>0</v>
      </c>
      <c r="L9" s="74">
        <f t="shared" si="1"/>
        <v>437</v>
      </c>
      <c r="M9" s="74" t="s">
        <v>890</v>
      </c>
      <c r="N9" s="74">
        <v>0</v>
      </c>
      <c r="O9" s="74">
        <v>3</v>
      </c>
      <c r="P9" s="74">
        <v>300</v>
      </c>
      <c r="Q9" s="74">
        <v>1</v>
      </c>
      <c r="R9" s="74">
        <v>50</v>
      </c>
      <c r="S9" s="74">
        <v>120401003</v>
      </c>
      <c r="T9" s="74">
        <v>120401005</v>
      </c>
      <c r="U9" s="74">
        <v>2004</v>
      </c>
      <c r="V9" s="74">
        <v>2</v>
      </c>
      <c r="W9" s="74">
        <v>3</v>
      </c>
      <c r="X9" s="74">
        <v>2504</v>
      </c>
      <c r="Y9" s="74">
        <v>1</v>
      </c>
      <c r="Z9" s="74">
        <v>1</v>
      </c>
      <c r="AA9" s="74">
        <v>160002003</v>
      </c>
      <c r="AB9" s="74">
        <v>6</v>
      </c>
      <c r="AC9" s="69" t="s">
        <v>1530</v>
      </c>
      <c r="AD9" s="69" t="s">
        <v>1531</v>
      </c>
      <c r="AE9" s="78">
        <v>101000001</v>
      </c>
      <c r="AF9" s="74">
        <f>AF8</f>
        <v>6</v>
      </c>
      <c r="AG9" s="74">
        <v>11004</v>
      </c>
      <c r="AH9" s="74">
        <v>10004</v>
      </c>
      <c r="AI9" s="74">
        <v>500</v>
      </c>
    </row>
    <row r="10" spans="1:35" ht="16.5" customHeight="1" x14ac:dyDescent="0.3">
      <c r="A10" s="74" t="b">
        <v>1</v>
      </c>
      <c r="B10" s="75" t="s">
        <v>1259</v>
      </c>
      <c r="C10" s="74">
        <v>120401005</v>
      </c>
      <c r="D10" s="74">
        <v>4</v>
      </c>
      <c r="E10" s="74">
        <v>1</v>
      </c>
      <c r="F10" s="74">
        <v>5</v>
      </c>
      <c r="G10" s="66">
        <f t="shared" si="2"/>
        <v>142</v>
      </c>
      <c r="H10" s="74">
        <v>1</v>
      </c>
      <c r="I10" s="74">
        <v>1</v>
      </c>
      <c r="J10" s="74">
        <f t="shared" si="0"/>
        <v>368</v>
      </c>
      <c r="K10" s="74">
        <v>0</v>
      </c>
      <c r="L10" s="74">
        <f t="shared" si="1"/>
        <v>450</v>
      </c>
      <c r="M10" s="74" t="s">
        <v>890</v>
      </c>
      <c r="N10" s="74">
        <v>0</v>
      </c>
      <c r="O10" s="74">
        <v>3</v>
      </c>
      <c r="P10" s="74">
        <v>300</v>
      </c>
      <c r="Q10" s="74">
        <v>1</v>
      </c>
      <c r="R10" s="74">
        <v>50</v>
      </c>
      <c r="S10" s="74">
        <v>120401004</v>
      </c>
      <c r="T10" s="74">
        <v>120401006</v>
      </c>
      <c r="U10" s="74">
        <v>2005</v>
      </c>
      <c r="V10" s="74">
        <v>2</v>
      </c>
      <c r="W10" s="74">
        <v>3</v>
      </c>
      <c r="X10" s="74">
        <v>2505</v>
      </c>
      <c r="Y10" s="74">
        <v>1</v>
      </c>
      <c r="Z10" s="74">
        <v>1</v>
      </c>
      <c r="AA10" s="74">
        <v>160002003</v>
      </c>
      <c r="AB10" s="74">
        <v>6</v>
      </c>
      <c r="AC10" s="69" t="s">
        <v>1530</v>
      </c>
      <c r="AD10" s="69" t="s">
        <v>1531</v>
      </c>
      <c r="AE10" s="78">
        <v>101000001</v>
      </c>
      <c r="AF10" s="74">
        <f>AF9+1</f>
        <v>7</v>
      </c>
      <c r="AG10" s="74">
        <v>11005</v>
      </c>
      <c r="AH10" s="74">
        <v>10005</v>
      </c>
      <c r="AI10" s="74">
        <v>500</v>
      </c>
    </row>
    <row r="11" spans="1:35" ht="16.5" customHeight="1" x14ac:dyDescent="0.3">
      <c r="A11" s="74" t="b">
        <v>1</v>
      </c>
      <c r="B11" s="75" t="s">
        <v>1260</v>
      </c>
      <c r="C11" s="74">
        <v>120401006</v>
      </c>
      <c r="D11" s="74">
        <v>4</v>
      </c>
      <c r="E11" s="74">
        <v>1</v>
      </c>
      <c r="F11" s="74">
        <v>6</v>
      </c>
      <c r="G11" s="66">
        <f t="shared" si="2"/>
        <v>148</v>
      </c>
      <c r="H11" s="74">
        <v>1</v>
      </c>
      <c r="I11" s="74">
        <v>1</v>
      </c>
      <c r="J11" s="74">
        <f t="shared" si="0"/>
        <v>375</v>
      </c>
      <c r="K11" s="74">
        <v>0</v>
      </c>
      <c r="L11" s="74">
        <f t="shared" si="1"/>
        <v>464</v>
      </c>
      <c r="M11" s="74" t="s">
        <v>892</v>
      </c>
      <c r="N11" s="74">
        <v>30</v>
      </c>
      <c r="O11" s="74">
        <v>8</v>
      </c>
      <c r="P11" s="74">
        <v>300</v>
      </c>
      <c r="Q11" s="74">
        <v>1</v>
      </c>
      <c r="R11" s="74">
        <v>50</v>
      </c>
      <c r="S11" s="74">
        <v>120401005</v>
      </c>
      <c r="T11" s="74">
        <v>120401007</v>
      </c>
      <c r="U11" s="74">
        <v>2006</v>
      </c>
      <c r="V11" s="74">
        <v>2</v>
      </c>
      <c r="W11" s="74">
        <v>3</v>
      </c>
      <c r="X11" s="74">
        <v>2506</v>
      </c>
      <c r="Y11" s="74">
        <v>1</v>
      </c>
      <c r="Z11" s="74">
        <v>1</v>
      </c>
      <c r="AA11" s="74">
        <v>160002003</v>
      </c>
      <c r="AB11" s="74">
        <v>6</v>
      </c>
      <c r="AC11" s="69" t="s">
        <v>1530</v>
      </c>
      <c r="AD11" s="69" t="s">
        <v>1531</v>
      </c>
      <c r="AE11" s="78">
        <v>101000001</v>
      </c>
      <c r="AF11" s="74">
        <f>AF10</f>
        <v>7</v>
      </c>
      <c r="AG11" s="74">
        <v>11006</v>
      </c>
      <c r="AH11" s="74">
        <v>10006</v>
      </c>
      <c r="AI11" s="74">
        <v>500</v>
      </c>
    </row>
    <row r="12" spans="1:35" ht="16.5" customHeight="1" x14ac:dyDescent="0.3">
      <c r="A12" s="74" t="b">
        <v>1</v>
      </c>
      <c r="B12" s="75" t="s">
        <v>1261</v>
      </c>
      <c r="C12" s="74">
        <v>120401007</v>
      </c>
      <c r="D12" s="74">
        <v>4</v>
      </c>
      <c r="E12" s="74">
        <v>1</v>
      </c>
      <c r="F12" s="74">
        <v>7</v>
      </c>
      <c r="G12" s="66">
        <f t="shared" si="2"/>
        <v>154</v>
      </c>
      <c r="H12" s="74">
        <v>1</v>
      </c>
      <c r="I12" s="74">
        <v>1</v>
      </c>
      <c r="J12" s="74">
        <f t="shared" si="0"/>
        <v>383</v>
      </c>
      <c r="K12" s="74">
        <v>0</v>
      </c>
      <c r="L12" s="74">
        <f t="shared" si="1"/>
        <v>478</v>
      </c>
      <c r="M12" s="74" t="s">
        <v>890</v>
      </c>
      <c r="N12" s="74">
        <v>0</v>
      </c>
      <c r="O12" s="74">
        <v>8</v>
      </c>
      <c r="P12" s="74">
        <v>300</v>
      </c>
      <c r="Q12" s="74">
        <v>1</v>
      </c>
      <c r="R12" s="74">
        <v>50</v>
      </c>
      <c r="S12" s="74">
        <v>120401006</v>
      </c>
      <c r="T12" s="74">
        <v>120401008</v>
      </c>
      <c r="U12" s="74">
        <v>2007</v>
      </c>
      <c r="V12" s="74">
        <v>2</v>
      </c>
      <c r="W12" s="74">
        <v>3</v>
      </c>
      <c r="X12" s="74">
        <v>2507</v>
      </c>
      <c r="Y12" s="74">
        <v>1</v>
      </c>
      <c r="Z12" s="74">
        <v>1</v>
      </c>
      <c r="AA12" s="74">
        <v>160002003</v>
      </c>
      <c r="AB12" s="74">
        <v>6</v>
      </c>
      <c r="AC12" s="69" t="s">
        <v>1530</v>
      </c>
      <c r="AD12" s="69" t="s">
        <v>1531</v>
      </c>
      <c r="AE12" s="78">
        <v>101000001</v>
      </c>
      <c r="AF12" s="74">
        <f>AF11+1</f>
        <v>8</v>
      </c>
      <c r="AG12" s="74">
        <v>11007</v>
      </c>
      <c r="AH12" s="74">
        <v>10007</v>
      </c>
      <c r="AI12" s="74">
        <v>500</v>
      </c>
    </row>
    <row r="13" spans="1:35" ht="16.5" customHeight="1" x14ac:dyDescent="0.3">
      <c r="A13" s="74" t="b">
        <v>1</v>
      </c>
      <c r="B13" s="75" t="s">
        <v>1262</v>
      </c>
      <c r="C13" s="74">
        <v>120401008</v>
      </c>
      <c r="D13" s="74">
        <v>4</v>
      </c>
      <c r="E13" s="74">
        <v>1</v>
      </c>
      <c r="F13" s="74">
        <v>8</v>
      </c>
      <c r="G13" s="66">
        <f t="shared" si="2"/>
        <v>160</v>
      </c>
      <c r="H13" s="74">
        <v>1</v>
      </c>
      <c r="I13" s="74">
        <v>1</v>
      </c>
      <c r="J13" s="74">
        <f t="shared" si="0"/>
        <v>391</v>
      </c>
      <c r="K13" s="74">
        <v>0</v>
      </c>
      <c r="L13" s="74">
        <f t="shared" si="1"/>
        <v>492</v>
      </c>
      <c r="M13" s="74" t="s">
        <v>890</v>
      </c>
      <c r="N13" s="74">
        <v>0</v>
      </c>
      <c r="O13" s="74">
        <v>3</v>
      </c>
      <c r="P13" s="74">
        <v>300</v>
      </c>
      <c r="Q13" s="74">
        <v>1</v>
      </c>
      <c r="R13" s="74">
        <v>50</v>
      </c>
      <c r="S13" s="74">
        <v>120401007</v>
      </c>
      <c r="T13" s="74">
        <v>120401009</v>
      </c>
      <c r="U13" s="74">
        <v>2008</v>
      </c>
      <c r="V13" s="74">
        <v>2</v>
      </c>
      <c r="W13" s="74">
        <v>3</v>
      </c>
      <c r="X13" s="74">
        <v>2508</v>
      </c>
      <c r="Y13" s="74">
        <v>1</v>
      </c>
      <c r="Z13" s="74">
        <v>1</v>
      </c>
      <c r="AA13" s="74">
        <v>160002003</v>
      </c>
      <c r="AB13" s="74">
        <v>6</v>
      </c>
      <c r="AC13" s="69" t="s">
        <v>1530</v>
      </c>
      <c r="AD13" s="69" t="s">
        <v>1531</v>
      </c>
      <c r="AE13" s="78">
        <v>101000001</v>
      </c>
      <c r="AF13" s="74">
        <f>AF12</f>
        <v>8</v>
      </c>
      <c r="AG13" s="74">
        <v>11008</v>
      </c>
      <c r="AH13" s="74">
        <v>10008</v>
      </c>
      <c r="AI13" s="74">
        <v>500</v>
      </c>
    </row>
    <row r="14" spans="1:35" ht="16.5" customHeight="1" x14ac:dyDescent="0.3">
      <c r="A14" s="74" t="b">
        <v>1</v>
      </c>
      <c r="B14" s="75" t="s">
        <v>1263</v>
      </c>
      <c r="C14" s="74">
        <v>120401009</v>
      </c>
      <c r="D14" s="74">
        <v>4</v>
      </c>
      <c r="E14" s="74">
        <v>1</v>
      </c>
      <c r="F14" s="74">
        <v>9</v>
      </c>
      <c r="G14" s="66">
        <f t="shared" si="2"/>
        <v>166</v>
      </c>
      <c r="H14" s="74">
        <v>1</v>
      </c>
      <c r="I14" s="74">
        <v>1</v>
      </c>
      <c r="J14" s="74">
        <f t="shared" si="0"/>
        <v>399</v>
      </c>
      <c r="K14" s="74">
        <v>0</v>
      </c>
      <c r="L14" s="74">
        <f t="shared" si="1"/>
        <v>507</v>
      </c>
      <c r="M14" s="74" t="s">
        <v>893</v>
      </c>
      <c r="N14" s="74">
        <v>100</v>
      </c>
      <c r="O14" s="74">
        <v>3</v>
      </c>
      <c r="P14" s="74">
        <v>300</v>
      </c>
      <c r="Q14" s="74">
        <v>1</v>
      </c>
      <c r="R14" s="74">
        <v>50</v>
      </c>
      <c r="S14" s="74">
        <v>120401008</v>
      </c>
      <c r="T14" s="74">
        <v>120401010</v>
      </c>
      <c r="U14" s="74">
        <v>2009</v>
      </c>
      <c r="V14" s="74">
        <v>2</v>
      </c>
      <c r="W14" s="74">
        <v>3</v>
      </c>
      <c r="X14" s="74">
        <v>2509</v>
      </c>
      <c r="Y14" s="74">
        <v>1</v>
      </c>
      <c r="Z14" s="74">
        <v>1</v>
      </c>
      <c r="AA14" s="74">
        <v>160002003</v>
      </c>
      <c r="AB14" s="74">
        <v>6</v>
      </c>
      <c r="AC14" s="69" t="s">
        <v>1530</v>
      </c>
      <c r="AD14" s="69" t="s">
        <v>1531</v>
      </c>
      <c r="AE14" s="78">
        <v>101000001</v>
      </c>
      <c r="AF14" s="74">
        <f>AF13+1</f>
        <v>9</v>
      </c>
      <c r="AG14" s="74">
        <v>11009</v>
      </c>
      <c r="AH14" s="74">
        <v>10009</v>
      </c>
      <c r="AI14" s="74">
        <v>500</v>
      </c>
    </row>
    <row r="15" spans="1:35" ht="16.5" customHeight="1" x14ac:dyDescent="0.3">
      <c r="A15" s="74" t="b">
        <v>1</v>
      </c>
      <c r="B15" s="75" t="s">
        <v>1264</v>
      </c>
      <c r="C15" s="74">
        <v>120401010</v>
      </c>
      <c r="D15" s="74">
        <v>4</v>
      </c>
      <c r="E15" s="74">
        <v>1</v>
      </c>
      <c r="F15" s="74">
        <v>10</v>
      </c>
      <c r="G15" s="66">
        <f t="shared" si="2"/>
        <v>173</v>
      </c>
      <c r="H15" s="74">
        <v>1</v>
      </c>
      <c r="I15" s="74">
        <v>1</v>
      </c>
      <c r="J15" s="74">
        <f t="shared" si="0"/>
        <v>407</v>
      </c>
      <c r="K15" s="74">
        <v>0</v>
      </c>
      <c r="L15" s="74">
        <f t="shared" si="1"/>
        <v>522</v>
      </c>
      <c r="M15" s="74" t="s">
        <v>890</v>
      </c>
      <c r="N15" s="74">
        <v>0</v>
      </c>
      <c r="O15" s="74">
        <v>3</v>
      </c>
      <c r="P15" s="74">
        <v>300</v>
      </c>
      <c r="Q15" s="74">
        <v>1</v>
      </c>
      <c r="R15" s="74">
        <v>50</v>
      </c>
      <c r="S15" s="74">
        <v>120401009</v>
      </c>
      <c r="T15" s="74">
        <v>120402001</v>
      </c>
      <c r="U15" s="74">
        <v>2010</v>
      </c>
      <c r="V15" s="74">
        <v>2</v>
      </c>
      <c r="W15" s="74">
        <v>3</v>
      </c>
      <c r="X15" s="74">
        <v>2510</v>
      </c>
      <c r="Y15" s="74">
        <v>1</v>
      </c>
      <c r="Z15" s="74">
        <v>1</v>
      </c>
      <c r="AA15" s="74">
        <v>160002003</v>
      </c>
      <c r="AB15" s="74">
        <v>6</v>
      </c>
      <c r="AC15" s="69" t="s">
        <v>1530</v>
      </c>
      <c r="AD15" s="69" t="s">
        <v>1531</v>
      </c>
      <c r="AE15" s="78">
        <v>101000001</v>
      </c>
      <c r="AF15" s="74">
        <f>AF14</f>
        <v>9</v>
      </c>
      <c r="AG15" s="74">
        <v>11010</v>
      </c>
      <c r="AH15" s="74">
        <v>10010</v>
      </c>
      <c r="AI15" s="74">
        <v>500</v>
      </c>
    </row>
    <row r="16" spans="1:35" ht="16.5" customHeight="1" x14ac:dyDescent="0.3">
      <c r="A16" s="76" t="b">
        <v>1</v>
      </c>
      <c r="B16" s="77" t="s">
        <v>1555</v>
      </c>
      <c r="C16" s="76">
        <v>120402001</v>
      </c>
      <c r="D16" s="76">
        <v>4</v>
      </c>
      <c r="E16" s="76">
        <v>2</v>
      </c>
      <c r="F16" s="76">
        <v>1</v>
      </c>
      <c r="G16" s="65">
        <f t="shared" si="2"/>
        <v>180</v>
      </c>
      <c r="H16" s="76">
        <v>1</v>
      </c>
      <c r="I16" s="76">
        <v>1</v>
      </c>
      <c r="J16" s="76">
        <f t="shared" si="0"/>
        <v>415</v>
      </c>
      <c r="K16" s="76">
        <v>0</v>
      </c>
      <c r="L16" s="76">
        <f t="shared" si="1"/>
        <v>538</v>
      </c>
      <c r="M16" s="76" t="s">
        <v>890</v>
      </c>
      <c r="N16" s="76">
        <v>0</v>
      </c>
      <c r="O16" s="76">
        <v>2</v>
      </c>
      <c r="P16" s="76">
        <v>300</v>
      </c>
      <c r="Q16" s="76">
        <v>1</v>
      </c>
      <c r="R16" s="76">
        <v>50</v>
      </c>
      <c r="S16" s="76">
        <v>120401010</v>
      </c>
      <c r="T16" s="76">
        <v>120402002</v>
      </c>
      <c r="U16" s="76">
        <v>2011</v>
      </c>
      <c r="V16" s="76">
        <v>2</v>
      </c>
      <c r="W16" s="76">
        <v>3</v>
      </c>
      <c r="X16" s="76">
        <v>2511</v>
      </c>
      <c r="Y16" s="76">
        <v>1</v>
      </c>
      <c r="Z16" s="76">
        <v>1</v>
      </c>
      <c r="AA16" s="76">
        <v>160002003</v>
      </c>
      <c r="AB16" s="76">
        <v>6</v>
      </c>
      <c r="AC16" s="69" t="s">
        <v>1530</v>
      </c>
      <c r="AD16" s="69" t="s">
        <v>1531</v>
      </c>
      <c r="AE16" s="78">
        <v>101000001</v>
      </c>
      <c r="AF16" s="76">
        <f t="shared" ref="AF16:AF79" si="3">AF15+1</f>
        <v>10</v>
      </c>
      <c r="AG16" s="76">
        <v>11011</v>
      </c>
      <c r="AH16" s="76">
        <v>10011</v>
      </c>
      <c r="AI16" s="76">
        <v>500</v>
      </c>
    </row>
    <row r="17" spans="1:35" ht="16.5" customHeight="1" x14ac:dyDescent="0.3">
      <c r="A17" s="76" t="b">
        <v>1</v>
      </c>
      <c r="B17" s="77" t="s">
        <v>1265</v>
      </c>
      <c r="C17" s="76">
        <v>120402002</v>
      </c>
      <c r="D17" s="76">
        <v>4</v>
      </c>
      <c r="E17" s="76">
        <v>2</v>
      </c>
      <c r="F17" s="76">
        <v>2</v>
      </c>
      <c r="G17" s="65">
        <f t="shared" si="2"/>
        <v>187</v>
      </c>
      <c r="H17" s="76">
        <v>1</v>
      </c>
      <c r="I17" s="76">
        <v>1</v>
      </c>
      <c r="J17" s="76">
        <f t="shared" si="0"/>
        <v>423</v>
      </c>
      <c r="K17" s="76">
        <v>0</v>
      </c>
      <c r="L17" s="76">
        <f t="shared" si="1"/>
        <v>554</v>
      </c>
      <c r="M17" s="76" t="s">
        <v>890</v>
      </c>
      <c r="N17" s="76">
        <v>0</v>
      </c>
      <c r="O17" s="76">
        <v>2</v>
      </c>
      <c r="P17" s="76">
        <v>300</v>
      </c>
      <c r="Q17" s="76">
        <v>1</v>
      </c>
      <c r="R17" s="76">
        <v>50</v>
      </c>
      <c r="S17" s="76">
        <v>120402001</v>
      </c>
      <c r="T17" s="76">
        <v>120402003</v>
      </c>
      <c r="U17" s="76">
        <v>2012</v>
      </c>
      <c r="V17" s="76">
        <v>2</v>
      </c>
      <c r="W17" s="76">
        <v>3</v>
      </c>
      <c r="X17" s="76">
        <v>2512</v>
      </c>
      <c r="Y17" s="76">
        <v>1</v>
      </c>
      <c r="Z17" s="76">
        <v>1</v>
      </c>
      <c r="AA17" s="76">
        <v>160002003</v>
      </c>
      <c r="AB17" s="76">
        <v>6</v>
      </c>
      <c r="AC17" s="69" t="s">
        <v>1530</v>
      </c>
      <c r="AD17" s="69" t="s">
        <v>1531</v>
      </c>
      <c r="AE17" s="78">
        <v>101000001</v>
      </c>
      <c r="AF17" s="76">
        <f t="shared" si="3"/>
        <v>11</v>
      </c>
      <c r="AG17" s="76">
        <v>11012</v>
      </c>
      <c r="AH17" s="76">
        <v>10012</v>
      </c>
      <c r="AI17" s="76">
        <v>500</v>
      </c>
    </row>
    <row r="18" spans="1:35" ht="16.5" customHeight="1" x14ac:dyDescent="0.3">
      <c r="A18" s="76" t="b">
        <v>1</v>
      </c>
      <c r="B18" s="77" t="s">
        <v>1266</v>
      </c>
      <c r="C18" s="76">
        <v>120402003</v>
      </c>
      <c r="D18" s="76">
        <v>4</v>
      </c>
      <c r="E18" s="76">
        <v>2</v>
      </c>
      <c r="F18" s="76">
        <v>3</v>
      </c>
      <c r="G18" s="65">
        <f t="shared" si="2"/>
        <v>195</v>
      </c>
      <c r="H18" s="76">
        <v>1</v>
      </c>
      <c r="I18" s="76">
        <v>1</v>
      </c>
      <c r="J18" s="76">
        <f t="shared" si="0"/>
        <v>431</v>
      </c>
      <c r="K18" s="76">
        <v>0</v>
      </c>
      <c r="L18" s="76">
        <f t="shared" si="1"/>
        <v>571</v>
      </c>
      <c r="M18" s="76" t="s">
        <v>891</v>
      </c>
      <c r="N18" s="76">
        <v>1</v>
      </c>
      <c r="O18" s="76">
        <v>2</v>
      </c>
      <c r="P18" s="76">
        <v>300</v>
      </c>
      <c r="Q18" s="76">
        <v>1</v>
      </c>
      <c r="R18" s="76">
        <v>50</v>
      </c>
      <c r="S18" s="76">
        <v>120402002</v>
      </c>
      <c r="T18" s="76">
        <v>120402004</v>
      </c>
      <c r="U18" s="76">
        <v>2013</v>
      </c>
      <c r="V18" s="76">
        <v>2</v>
      </c>
      <c r="W18" s="76">
        <v>3</v>
      </c>
      <c r="X18" s="76">
        <v>2513</v>
      </c>
      <c r="Y18" s="76">
        <v>1</v>
      </c>
      <c r="Z18" s="76">
        <v>1</v>
      </c>
      <c r="AA18" s="76">
        <v>160002003</v>
      </c>
      <c r="AB18" s="76">
        <v>6</v>
      </c>
      <c r="AC18" s="69" t="s">
        <v>1530</v>
      </c>
      <c r="AD18" s="69" t="s">
        <v>1531</v>
      </c>
      <c r="AE18" s="78">
        <v>101000001</v>
      </c>
      <c r="AF18" s="76">
        <f t="shared" si="3"/>
        <v>12</v>
      </c>
      <c r="AG18" s="76">
        <v>11013</v>
      </c>
      <c r="AH18" s="76">
        <v>10013</v>
      </c>
      <c r="AI18" s="76">
        <v>500</v>
      </c>
    </row>
    <row r="19" spans="1:35" ht="16.5" customHeight="1" x14ac:dyDescent="0.3">
      <c r="A19" s="76" t="b">
        <v>1</v>
      </c>
      <c r="B19" s="77" t="s">
        <v>1267</v>
      </c>
      <c r="C19" s="76">
        <v>120402004</v>
      </c>
      <c r="D19" s="76">
        <v>4</v>
      </c>
      <c r="E19" s="76">
        <v>2</v>
      </c>
      <c r="F19" s="76">
        <v>4</v>
      </c>
      <c r="G19" s="65">
        <f t="shared" si="2"/>
        <v>203</v>
      </c>
      <c r="H19" s="76">
        <v>1</v>
      </c>
      <c r="I19" s="76">
        <v>1</v>
      </c>
      <c r="J19" s="76">
        <f t="shared" si="0"/>
        <v>440</v>
      </c>
      <c r="K19" s="76">
        <v>0</v>
      </c>
      <c r="L19" s="76">
        <f t="shared" si="1"/>
        <v>588</v>
      </c>
      <c r="M19" s="76" t="s">
        <v>890</v>
      </c>
      <c r="N19" s="76">
        <v>0</v>
      </c>
      <c r="O19" s="76">
        <v>2</v>
      </c>
      <c r="P19" s="76">
        <v>300</v>
      </c>
      <c r="Q19" s="76">
        <v>1</v>
      </c>
      <c r="R19" s="76">
        <v>50</v>
      </c>
      <c r="S19" s="76">
        <v>120402003</v>
      </c>
      <c r="T19" s="76">
        <v>120402005</v>
      </c>
      <c r="U19" s="76">
        <v>2014</v>
      </c>
      <c r="V19" s="76">
        <v>2</v>
      </c>
      <c r="W19" s="76">
        <v>3</v>
      </c>
      <c r="X19" s="76">
        <v>2514</v>
      </c>
      <c r="Y19" s="76">
        <v>1</v>
      </c>
      <c r="Z19" s="76">
        <v>1</v>
      </c>
      <c r="AA19" s="76">
        <v>160002003</v>
      </c>
      <c r="AB19" s="76">
        <v>6</v>
      </c>
      <c r="AC19" s="69" t="s">
        <v>1530</v>
      </c>
      <c r="AD19" s="69" t="s">
        <v>1531</v>
      </c>
      <c r="AE19" s="78">
        <v>101000001</v>
      </c>
      <c r="AF19" s="76">
        <f t="shared" si="3"/>
        <v>13</v>
      </c>
      <c r="AG19" s="76">
        <v>11014</v>
      </c>
      <c r="AH19" s="76">
        <v>10014</v>
      </c>
      <c r="AI19" s="76">
        <v>500</v>
      </c>
    </row>
    <row r="20" spans="1:35" ht="16.5" customHeight="1" x14ac:dyDescent="0.3">
      <c r="A20" s="76" t="b">
        <v>1</v>
      </c>
      <c r="B20" s="77" t="s">
        <v>1268</v>
      </c>
      <c r="C20" s="76">
        <v>120402005</v>
      </c>
      <c r="D20" s="76">
        <v>4</v>
      </c>
      <c r="E20" s="76">
        <v>2</v>
      </c>
      <c r="F20" s="76">
        <v>5</v>
      </c>
      <c r="G20" s="65">
        <f t="shared" si="2"/>
        <v>211</v>
      </c>
      <c r="H20" s="76">
        <v>1</v>
      </c>
      <c r="I20" s="76">
        <v>1</v>
      </c>
      <c r="J20" s="76">
        <f t="shared" si="0"/>
        <v>449</v>
      </c>
      <c r="K20" s="76">
        <v>0</v>
      </c>
      <c r="L20" s="76">
        <f t="shared" si="1"/>
        <v>606</v>
      </c>
      <c r="M20" s="76" t="s">
        <v>890</v>
      </c>
      <c r="N20" s="76">
        <v>0</v>
      </c>
      <c r="O20" s="76">
        <v>2</v>
      </c>
      <c r="P20" s="76">
        <v>300</v>
      </c>
      <c r="Q20" s="76">
        <v>1</v>
      </c>
      <c r="R20" s="76">
        <v>50</v>
      </c>
      <c r="S20" s="76">
        <v>120402004</v>
      </c>
      <c r="T20" s="76">
        <v>120402006</v>
      </c>
      <c r="U20" s="76">
        <v>2015</v>
      </c>
      <c r="V20" s="76">
        <v>2</v>
      </c>
      <c r="W20" s="76">
        <v>3</v>
      </c>
      <c r="X20" s="76">
        <v>2515</v>
      </c>
      <c r="Y20" s="76">
        <v>1</v>
      </c>
      <c r="Z20" s="76">
        <v>1</v>
      </c>
      <c r="AA20" s="76">
        <v>160002003</v>
      </c>
      <c r="AB20" s="76">
        <v>6</v>
      </c>
      <c r="AC20" s="69" t="s">
        <v>1530</v>
      </c>
      <c r="AD20" s="69" t="s">
        <v>1531</v>
      </c>
      <c r="AE20" s="78">
        <v>101000001</v>
      </c>
      <c r="AF20" s="76">
        <f t="shared" si="3"/>
        <v>14</v>
      </c>
      <c r="AG20" s="76">
        <v>11015</v>
      </c>
      <c r="AH20" s="76">
        <v>10015</v>
      </c>
      <c r="AI20" s="76">
        <v>500</v>
      </c>
    </row>
    <row r="21" spans="1:35" ht="16.5" customHeight="1" x14ac:dyDescent="0.3">
      <c r="A21" s="76" t="b">
        <v>1</v>
      </c>
      <c r="B21" s="77" t="s">
        <v>1269</v>
      </c>
      <c r="C21" s="76">
        <v>120402006</v>
      </c>
      <c r="D21" s="76">
        <v>4</v>
      </c>
      <c r="E21" s="76">
        <v>2</v>
      </c>
      <c r="F21" s="76">
        <v>6</v>
      </c>
      <c r="G21" s="65">
        <f t="shared" si="2"/>
        <v>220</v>
      </c>
      <c r="H21" s="76">
        <v>1</v>
      </c>
      <c r="I21" s="76">
        <v>1</v>
      </c>
      <c r="J21" s="76">
        <f t="shared" si="0"/>
        <v>458</v>
      </c>
      <c r="K21" s="76">
        <v>0</v>
      </c>
      <c r="L21" s="76">
        <f t="shared" si="1"/>
        <v>624</v>
      </c>
      <c r="M21" s="76" t="s">
        <v>892</v>
      </c>
      <c r="N21" s="76">
        <v>30</v>
      </c>
      <c r="O21" s="76">
        <v>2</v>
      </c>
      <c r="P21" s="76">
        <v>300</v>
      </c>
      <c r="Q21" s="76">
        <v>1</v>
      </c>
      <c r="R21" s="76">
        <v>50</v>
      </c>
      <c r="S21" s="76">
        <v>120402005</v>
      </c>
      <c r="T21" s="76">
        <v>120402007</v>
      </c>
      <c r="U21" s="76">
        <v>2016</v>
      </c>
      <c r="V21" s="76">
        <v>2</v>
      </c>
      <c r="W21" s="76">
        <v>3</v>
      </c>
      <c r="X21" s="76">
        <v>2516</v>
      </c>
      <c r="Y21" s="76">
        <v>1</v>
      </c>
      <c r="Z21" s="76">
        <v>1</v>
      </c>
      <c r="AA21" s="76">
        <v>160002003</v>
      </c>
      <c r="AB21" s="76">
        <v>6</v>
      </c>
      <c r="AC21" s="69" t="s">
        <v>1530</v>
      </c>
      <c r="AD21" s="69" t="s">
        <v>1531</v>
      </c>
      <c r="AE21" s="78">
        <v>101000001</v>
      </c>
      <c r="AF21" s="76">
        <f t="shared" si="3"/>
        <v>15</v>
      </c>
      <c r="AG21" s="76">
        <v>11016</v>
      </c>
      <c r="AH21" s="76">
        <v>10016</v>
      </c>
      <c r="AI21" s="76">
        <v>500</v>
      </c>
    </row>
    <row r="22" spans="1:35" ht="16.5" customHeight="1" x14ac:dyDescent="0.3">
      <c r="A22" s="76" t="b">
        <v>1</v>
      </c>
      <c r="B22" s="77" t="s">
        <v>1270</v>
      </c>
      <c r="C22" s="76">
        <v>120402007</v>
      </c>
      <c r="D22" s="76">
        <v>4</v>
      </c>
      <c r="E22" s="76">
        <v>2</v>
      </c>
      <c r="F22" s="76">
        <v>7</v>
      </c>
      <c r="G22" s="65">
        <f t="shared" si="2"/>
        <v>229</v>
      </c>
      <c r="H22" s="76">
        <v>1</v>
      </c>
      <c r="I22" s="76">
        <v>1</v>
      </c>
      <c r="J22" s="76">
        <f t="shared" si="0"/>
        <v>467</v>
      </c>
      <c r="K22" s="76">
        <v>0</v>
      </c>
      <c r="L22" s="76">
        <f t="shared" si="1"/>
        <v>643</v>
      </c>
      <c r="M22" s="76" t="s">
        <v>890</v>
      </c>
      <c r="N22" s="76">
        <v>0</v>
      </c>
      <c r="O22" s="76">
        <v>2</v>
      </c>
      <c r="P22" s="76">
        <v>300</v>
      </c>
      <c r="Q22" s="76">
        <v>1</v>
      </c>
      <c r="R22" s="76">
        <v>50</v>
      </c>
      <c r="S22" s="76">
        <v>120402006</v>
      </c>
      <c r="T22" s="76">
        <v>120402008</v>
      </c>
      <c r="U22" s="76">
        <v>2017</v>
      </c>
      <c r="V22" s="76">
        <v>2</v>
      </c>
      <c r="W22" s="76">
        <v>3</v>
      </c>
      <c r="X22" s="76">
        <v>2517</v>
      </c>
      <c r="Y22" s="76">
        <v>1</v>
      </c>
      <c r="Z22" s="76">
        <v>1</v>
      </c>
      <c r="AA22" s="76">
        <v>160002003</v>
      </c>
      <c r="AB22" s="76">
        <v>6</v>
      </c>
      <c r="AC22" s="69" t="s">
        <v>1530</v>
      </c>
      <c r="AD22" s="69" t="s">
        <v>1531</v>
      </c>
      <c r="AE22" s="78">
        <v>101000001</v>
      </c>
      <c r="AF22" s="76">
        <f t="shared" si="3"/>
        <v>16</v>
      </c>
      <c r="AG22" s="76">
        <v>11017</v>
      </c>
      <c r="AH22" s="76">
        <v>10017</v>
      </c>
      <c r="AI22" s="76">
        <v>500</v>
      </c>
    </row>
    <row r="23" spans="1:35" ht="16.5" customHeight="1" x14ac:dyDescent="0.3">
      <c r="A23" s="76" t="b">
        <v>1</v>
      </c>
      <c r="B23" s="77" t="s">
        <v>1271</v>
      </c>
      <c r="C23" s="76">
        <v>120402008</v>
      </c>
      <c r="D23" s="76">
        <v>4</v>
      </c>
      <c r="E23" s="76">
        <v>2</v>
      </c>
      <c r="F23" s="76">
        <v>8</v>
      </c>
      <c r="G23" s="65">
        <f t="shared" si="2"/>
        <v>238</v>
      </c>
      <c r="H23" s="76">
        <v>1</v>
      </c>
      <c r="I23" s="76">
        <v>1</v>
      </c>
      <c r="J23" s="76">
        <f t="shared" si="0"/>
        <v>476</v>
      </c>
      <c r="K23" s="76">
        <v>0</v>
      </c>
      <c r="L23" s="76">
        <f t="shared" si="1"/>
        <v>662</v>
      </c>
      <c r="M23" s="76" t="s">
        <v>890</v>
      </c>
      <c r="N23" s="76">
        <v>0</v>
      </c>
      <c r="O23" s="76">
        <v>2</v>
      </c>
      <c r="P23" s="76">
        <v>300</v>
      </c>
      <c r="Q23" s="76">
        <v>1</v>
      </c>
      <c r="R23" s="76">
        <v>50</v>
      </c>
      <c r="S23" s="76">
        <v>120402007</v>
      </c>
      <c r="T23" s="76">
        <v>120402009</v>
      </c>
      <c r="U23" s="76">
        <v>2018</v>
      </c>
      <c r="V23" s="76">
        <v>2</v>
      </c>
      <c r="W23" s="76">
        <v>3</v>
      </c>
      <c r="X23" s="76">
        <v>2518</v>
      </c>
      <c r="Y23" s="76">
        <v>1</v>
      </c>
      <c r="Z23" s="76">
        <v>1</v>
      </c>
      <c r="AA23" s="76">
        <v>160002003</v>
      </c>
      <c r="AB23" s="76">
        <v>6</v>
      </c>
      <c r="AC23" s="69" t="s">
        <v>1530</v>
      </c>
      <c r="AD23" s="69" t="s">
        <v>1531</v>
      </c>
      <c r="AE23" s="78">
        <v>101000001</v>
      </c>
      <c r="AF23" s="76">
        <f t="shared" si="3"/>
        <v>17</v>
      </c>
      <c r="AG23" s="76">
        <v>11018</v>
      </c>
      <c r="AH23" s="76">
        <v>10018</v>
      </c>
      <c r="AI23" s="76">
        <v>500</v>
      </c>
    </row>
    <row r="24" spans="1:35" ht="16.5" customHeight="1" x14ac:dyDescent="0.3">
      <c r="A24" s="76" t="b">
        <v>1</v>
      </c>
      <c r="B24" s="77" t="s">
        <v>1272</v>
      </c>
      <c r="C24" s="76">
        <v>120402009</v>
      </c>
      <c r="D24" s="76">
        <v>4</v>
      </c>
      <c r="E24" s="76">
        <v>2</v>
      </c>
      <c r="F24" s="76">
        <v>9</v>
      </c>
      <c r="G24" s="65">
        <f t="shared" si="2"/>
        <v>248</v>
      </c>
      <c r="H24" s="76">
        <v>1</v>
      </c>
      <c r="I24" s="76">
        <v>1</v>
      </c>
      <c r="J24" s="76">
        <f t="shared" si="0"/>
        <v>486</v>
      </c>
      <c r="K24" s="76">
        <v>0</v>
      </c>
      <c r="L24" s="76">
        <f t="shared" si="1"/>
        <v>682</v>
      </c>
      <c r="M24" s="76" t="s">
        <v>893</v>
      </c>
      <c r="N24" s="76">
        <v>100</v>
      </c>
      <c r="O24" s="76">
        <v>2</v>
      </c>
      <c r="P24" s="76">
        <v>300</v>
      </c>
      <c r="Q24" s="76">
        <v>1</v>
      </c>
      <c r="R24" s="76">
        <v>50</v>
      </c>
      <c r="S24" s="76">
        <v>120402008</v>
      </c>
      <c r="T24" s="76">
        <v>120402010</v>
      </c>
      <c r="U24" s="76">
        <v>2019</v>
      </c>
      <c r="V24" s="76">
        <v>2</v>
      </c>
      <c r="W24" s="76">
        <v>3</v>
      </c>
      <c r="X24" s="76">
        <v>2519</v>
      </c>
      <c r="Y24" s="76">
        <v>1</v>
      </c>
      <c r="Z24" s="76">
        <v>1</v>
      </c>
      <c r="AA24" s="76">
        <v>160002003</v>
      </c>
      <c r="AB24" s="76">
        <v>6</v>
      </c>
      <c r="AC24" s="69" t="s">
        <v>1530</v>
      </c>
      <c r="AD24" s="69" t="s">
        <v>1531</v>
      </c>
      <c r="AE24" s="78">
        <v>101000001</v>
      </c>
      <c r="AF24" s="76">
        <f t="shared" si="3"/>
        <v>18</v>
      </c>
      <c r="AG24" s="76">
        <v>11019</v>
      </c>
      <c r="AH24" s="76">
        <v>10019</v>
      </c>
      <c r="AI24" s="76">
        <v>500</v>
      </c>
    </row>
    <row r="25" spans="1:35" ht="16.5" customHeight="1" x14ac:dyDescent="0.3">
      <c r="A25" s="76" t="b">
        <v>1</v>
      </c>
      <c r="B25" s="77" t="s">
        <v>1273</v>
      </c>
      <c r="C25" s="76">
        <v>120402010</v>
      </c>
      <c r="D25" s="76">
        <v>4</v>
      </c>
      <c r="E25" s="76">
        <v>2</v>
      </c>
      <c r="F25" s="76">
        <v>10</v>
      </c>
      <c r="G25" s="65">
        <f t="shared" si="2"/>
        <v>258</v>
      </c>
      <c r="H25" s="76">
        <v>1</v>
      </c>
      <c r="I25" s="76">
        <v>1</v>
      </c>
      <c r="J25" s="76">
        <f t="shared" si="0"/>
        <v>496</v>
      </c>
      <c r="K25" s="76">
        <v>0</v>
      </c>
      <c r="L25" s="76">
        <f t="shared" si="1"/>
        <v>702</v>
      </c>
      <c r="M25" s="76" t="s">
        <v>890</v>
      </c>
      <c r="N25" s="76">
        <v>0</v>
      </c>
      <c r="O25" s="76">
        <v>2</v>
      </c>
      <c r="P25" s="76">
        <v>300</v>
      </c>
      <c r="Q25" s="76">
        <v>1</v>
      </c>
      <c r="R25" s="76">
        <v>50</v>
      </c>
      <c r="S25" s="76">
        <v>120402009</v>
      </c>
      <c r="T25" s="76">
        <v>120403001</v>
      </c>
      <c r="U25" s="76">
        <v>2020</v>
      </c>
      <c r="V25" s="76">
        <v>2</v>
      </c>
      <c r="W25" s="76">
        <v>3</v>
      </c>
      <c r="X25" s="76">
        <v>2520</v>
      </c>
      <c r="Y25" s="76">
        <v>1</v>
      </c>
      <c r="Z25" s="76">
        <v>1</v>
      </c>
      <c r="AA25" s="76">
        <v>160002003</v>
      </c>
      <c r="AB25" s="76">
        <v>6</v>
      </c>
      <c r="AC25" s="69" t="s">
        <v>1530</v>
      </c>
      <c r="AD25" s="69" t="s">
        <v>1531</v>
      </c>
      <c r="AE25" s="78">
        <v>101000001</v>
      </c>
      <c r="AF25" s="76">
        <f t="shared" si="3"/>
        <v>19</v>
      </c>
      <c r="AG25" s="76">
        <v>11020</v>
      </c>
      <c r="AH25" s="76">
        <v>10020</v>
      </c>
      <c r="AI25" s="76">
        <v>500</v>
      </c>
    </row>
    <row r="26" spans="1:35" ht="16.5" customHeight="1" x14ac:dyDescent="0.3">
      <c r="A26" s="74" t="b">
        <v>1</v>
      </c>
      <c r="B26" s="75" t="s">
        <v>1556</v>
      </c>
      <c r="C26" s="74">
        <v>120403001</v>
      </c>
      <c r="D26" s="74">
        <v>4</v>
      </c>
      <c r="E26" s="74">
        <v>3</v>
      </c>
      <c r="F26" s="74">
        <v>1</v>
      </c>
      <c r="G26" s="66">
        <f t="shared" si="2"/>
        <v>269</v>
      </c>
      <c r="H26" s="74">
        <v>1</v>
      </c>
      <c r="I26" s="74">
        <v>1</v>
      </c>
      <c r="J26" s="74">
        <f t="shared" si="0"/>
        <v>506</v>
      </c>
      <c r="K26" s="74">
        <v>0</v>
      </c>
      <c r="L26" s="74">
        <f t="shared" si="1"/>
        <v>723</v>
      </c>
      <c r="M26" s="74" t="s">
        <v>890</v>
      </c>
      <c r="N26" s="74">
        <v>0</v>
      </c>
      <c r="O26" s="74">
        <v>3</v>
      </c>
      <c r="P26" s="74">
        <v>300</v>
      </c>
      <c r="Q26" s="74">
        <v>1</v>
      </c>
      <c r="R26" s="74">
        <v>50</v>
      </c>
      <c r="S26" s="74">
        <v>120402010</v>
      </c>
      <c r="T26" s="74">
        <v>120403002</v>
      </c>
      <c r="U26" s="74">
        <v>2021</v>
      </c>
      <c r="V26" s="74">
        <v>2</v>
      </c>
      <c r="W26" s="74">
        <v>3</v>
      </c>
      <c r="X26" s="74">
        <v>2521</v>
      </c>
      <c r="Y26" s="74">
        <v>1</v>
      </c>
      <c r="Z26" s="74">
        <v>1</v>
      </c>
      <c r="AA26" s="74">
        <v>160002003</v>
      </c>
      <c r="AB26" s="74">
        <v>6</v>
      </c>
      <c r="AC26" s="69" t="s">
        <v>1530</v>
      </c>
      <c r="AD26" s="69" t="s">
        <v>1531</v>
      </c>
      <c r="AE26" s="78">
        <v>101000001</v>
      </c>
      <c r="AF26" s="74">
        <f t="shared" si="3"/>
        <v>20</v>
      </c>
      <c r="AG26" s="74">
        <v>11021</v>
      </c>
      <c r="AH26" s="74">
        <v>10021</v>
      </c>
      <c r="AI26" s="74">
        <v>500</v>
      </c>
    </row>
    <row r="27" spans="1:35" ht="16.5" customHeight="1" x14ac:dyDescent="0.3">
      <c r="A27" s="74" t="b">
        <v>1</v>
      </c>
      <c r="B27" s="75" t="s">
        <v>1274</v>
      </c>
      <c r="C27" s="74">
        <v>120403002</v>
      </c>
      <c r="D27" s="74">
        <v>4</v>
      </c>
      <c r="E27" s="74">
        <v>3</v>
      </c>
      <c r="F27" s="74">
        <v>2</v>
      </c>
      <c r="G27" s="66">
        <f t="shared" si="2"/>
        <v>280</v>
      </c>
      <c r="H27" s="74">
        <v>1</v>
      </c>
      <c r="I27" s="74">
        <v>1</v>
      </c>
      <c r="J27" s="74">
        <f t="shared" si="0"/>
        <v>516</v>
      </c>
      <c r="K27" s="74">
        <v>0</v>
      </c>
      <c r="L27" s="74">
        <f t="shared" si="1"/>
        <v>745</v>
      </c>
      <c r="M27" s="74" t="s">
        <v>890</v>
      </c>
      <c r="N27" s="74">
        <v>0</v>
      </c>
      <c r="O27" s="74">
        <v>3</v>
      </c>
      <c r="P27" s="74">
        <v>300</v>
      </c>
      <c r="Q27" s="74">
        <v>1</v>
      </c>
      <c r="R27" s="74">
        <v>50</v>
      </c>
      <c r="S27" s="74">
        <v>120403001</v>
      </c>
      <c r="T27" s="74">
        <v>120403003</v>
      </c>
      <c r="U27" s="74">
        <v>2022</v>
      </c>
      <c r="V27" s="74">
        <v>2</v>
      </c>
      <c r="W27" s="74">
        <v>3</v>
      </c>
      <c r="X27" s="74">
        <v>2522</v>
      </c>
      <c r="Y27" s="74">
        <v>1</v>
      </c>
      <c r="Z27" s="74">
        <v>1</v>
      </c>
      <c r="AA27" s="74">
        <v>160002003</v>
      </c>
      <c r="AB27" s="74">
        <v>6</v>
      </c>
      <c r="AC27" s="69" t="s">
        <v>1530</v>
      </c>
      <c r="AD27" s="69" t="s">
        <v>1531</v>
      </c>
      <c r="AE27" s="78">
        <v>101000001</v>
      </c>
      <c r="AF27" s="74">
        <f t="shared" si="3"/>
        <v>21</v>
      </c>
      <c r="AG27" s="74">
        <v>11022</v>
      </c>
      <c r="AH27" s="74">
        <v>10022</v>
      </c>
      <c r="AI27" s="74">
        <v>500</v>
      </c>
    </row>
    <row r="28" spans="1:35" ht="16.5" customHeight="1" x14ac:dyDescent="0.3">
      <c r="A28" s="74" t="b">
        <v>1</v>
      </c>
      <c r="B28" s="75" t="s">
        <v>1275</v>
      </c>
      <c r="C28" s="74">
        <v>120403003</v>
      </c>
      <c r="D28" s="74">
        <v>4</v>
      </c>
      <c r="E28" s="74">
        <v>3</v>
      </c>
      <c r="F28" s="74">
        <v>3</v>
      </c>
      <c r="G28" s="66">
        <f t="shared" si="2"/>
        <v>292</v>
      </c>
      <c r="H28" s="74">
        <v>1</v>
      </c>
      <c r="I28" s="74">
        <v>1</v>
      </c>
      <c r="J28" s="74">
        <f t="shared" si="0"/>
        <v>526</v>
      </c>
      <c r="K28" s="74">
        <v>0</v>
      </c>
      <c r="L28" s="74">
        <f t="shared" si="1"/>
        <v>767</v>
      </c>
      <c r="M28" s="74" t="s">
        <v>891</v>
      </c>
      <c r="N28" s="74">
        <v>1</v>
      </c>
      <c r="O28" s="74">
        <v>3</v>
      </c>
      <c r="P28" s="74">
        <v>300</v>
      </c>
      <c r="Q28" s="74">
        <v>1</v>
      </c>
      <c r="R28" s="74">
        <v>50</v>
      </c>
      <c r="S28" s="74">
        <v>120403002</v>
      </c>
      <c r="T28" s="74">
        <v>120403004</v>
      </c>
      <c r="U28" s="74">
        <v>2023</v>
      </c>
      <c r="V28" s="74">
        <v>2</v>
      </c>
      <c r="W28" s="74">
        <v>3</v>
      </c>
      <c r="X28" s="74">
        <v>2523</v>
      </c>
      <c r="Y28" s="74">
        <v>1</v>
      </c>
      <c r="Z28" s="74">
        <v>1</v>
      </c>
      <c r="AA28" s="74">
        <v>160002003</v>
      </c>
      <c r="AB28" s="74">
        <v>6</v>
      </c>
      <c r="AC28" s="69" t="s">
        <v>1530</v>
      </c>
      <c r="AD28" s="69" t="s">
        <v>1531</v>
      </c>
      <c r="AE28" s="78">
        <v>101000001</v>
      </c>
      <c r="AF28" s="74">
        <f t="shared" si="3"/>
        <v>22</v>
      </c>
      <c r="AG28" s="74">
        <v>11023</v>
      </c>
      <c r="AH28" s="74">
        <v>10023</v>
      </c>
      <c r="AI28" s="74">
        <v>500</v>
      </c>
    </row>
    <row r="29" spans="1:35" ht="16.5" customHeight="1" x14ac:dyDescent="0.3">
      <c r="A29" s="74" t="b">
        <v>1</v>
      </c>
      <c r="B29" s="75" t="s">
        <v>1276</v>
      </c>
      <c r="C29" s="74">
        <v>120403004</v>
      </c>
      <c r="D29" s="74">
        <v>4</v>
      </c>
      <c r="E29" s="74">
        <v>3</v>
      </c>
      <c r="F29" s="74">
        <v>4</v>
      </c>
      <c r="G29" s="66">
        <f t="shared" si="2"/>
        <v>304</v>
      </c>
      <c r="H29" s="74">
        <v>1</v>
      </c>
      <c r="I29" s="74">
        <v>1</v>
      </c>
      <c r="J29" s="74">
        <f t="shared" si="0"/>
        <v>537</v>
      </c>
      <c r="K29" s="74">
        <v>0</v>
      </c>
      <c r="L29" s="74">
        <f t="shared" si="1"/>
        <v>790</v>
      </c>
      <c r="M29" s="74" t="s">
        <v>890</v>
      </c>
      <c r="N29" s="74">
        <v>0</v>
      </c>
      <c r="O29" s="74">
        <v>3</v>
      </c>
      <c r="P29" s="74">
        <v>300</v>
      </c>
      <c r="Q29" s="74">
        <v>1</v>
      </c>
      <c r="R29" s="74">
        <v>50</v>
      </c>
      <c r="S29" s="74">
        <v>120403003</v>
      </c>
      <c r="T29" s="74">
        <v>120403005</v>
      </c>
      <c r="U29" s="74">
        <v>2024</v>
      </c>
      <c r="V29" s="74">
        <v>2</v>
      </c>
      <c r="W29" s="74">
        <v>3</v>
      </c>
      <c r="X29" s="74">
        <v>2524</v>
      </c>
      <c r="Y29" s="74">
        <v>1</v>
      </c>
      <c r="Z29" s="74">
        <v>1</v>
      </c>
      <c r="AA29" s="74">
        <v>160002003</v>
      </c>
      <c r="AB29" s="74">
        <v>6</v>
      </c>
      <c r="AC29" s="69" t="s">
        <v>1530</v>
      </c>
      <c r="AD29" s="69" t="s">
        <v>1531</v>
      </c>
      <c r="AE29" s="78">
        <v>101000001</v>
      </c>
      <c r="AF29" s="74">
        <f t="shared" si="3"/>
        <v>23</v>
      </c>
      <c r="AG29" s="74">
        <v>11024</v>
      </c>
      <c r="AH29" s="74">
        <v>10024</v>
      </c>
      <c r="AI29" s="74">
        <v>500</v>
      </c>
    </row>
    <row r="30" spans="1:35" ht="16.5" customHeight="1" x14ac:dyDescent="0.3">
      <c r="A30" s="74" t="b">
        <v>1</v>
      </c>
      <c r="B30" s="75" t="s">
        <v>1277</v>
      </c>
      <c r="C30" s="74">
        <v>120403005</v>
      </c>
      <c r="D30" s="74">
        <v>4</v>
      </c>
      <c r="E30" s="74">
        <v>3</v>
      </c>
      <c r="F30" s="74">
        <v>5</v>
      </c>
      <c r="G30" s="66">
        <f t="shared" si="2"/>
        <v>317</v>
      </c>
      <c r="H30" s="74">
        <v>1</v>
      </c>
      <c r="I30" s="74">
        <v>1</v>
      </c>
      <c r="J30" s="74">
        <f t="shared" si="0"/>
        <v>548</v>
      </c>
      <c r="K30" s="74">
        <v>0</v>
      </c>
      <c r="L30" s="74">
        <f t="shared" si="1"/>
        <v>814</v>
      </c>
      <c r="M30" s="74" t="s">
        <v>890</v>
      </c>
      <c r="N30" s="74">
        <v>0</v>
      </c>
      <c r="O30" s="74">
        <v>3</v>
      </c>
      <c r="P30" s="74">
        <v>300</v>
      </c>
      <c r="Q30" s="74">
        <v>1</v>
      </c>
      <c r="R30" s="74">
        <v>50</v>
      </c>
      <c r="S30" s="74">
        <v>120403004</v>
      </c>
      <c r="T30" s="74">
        <v>120403006</v>
      </c>
      <c r="U30" s="74">
        <v>2025</v>
      </c>
      <c r="V30" s="74">
        <v>2</v>
      </c>
      <c r="W30" s="74">
        <v>3</v>
      </c>
      <c r="X30" s="74">
        <v>2525</v>
      </c>
      <c r="Y30" s="74">
        <v>1</v>
      </c>
      <c r="Z30" s="74">
        <v>1</v>
      </c>
      <c r="AA30" s="74">
        <v>160002003</v>
      </c>
      <c r="AB30" s="74">
        <v>6</v>
      </c>
      <c r="AC30" s="69" t="s">
        <v>1530</v>
      </c>
      <c r="AD30" s="69" t="s">
        <v>1531</v>
      </c>
      <c r="AE30" s="78">
        <v>101000001</v>
      </c>
      <c r="AF30" s="74">
        <f t="shared" si="3"/>
        <v>24</v>
      </c>
      <c r="AG30" s="74">
        <v>11025</v>
      </c>
      <c r="AH30" s="74">
        <v>10025</v>
      </c>
      <c r="AI30" s="74">
        <v>500</v>
      </c>
    </row>
    <row r="31" spans="1:35" ht="16.5" customHeight="1" x14ac:dyDescent="0.3">
      <c r="A31" s="74" t="b">
        <v>1</v>
      </c>
      <c r="B31" s="75" t="s">
        <v>1278</v>
      </c>
      <c r="C31" s="74">
        <v>120403006</v>
      </c>
      <c r="D31" s="74">
        <v>4</v>
      </c>
      <c r="E31" s="74">
        <v>3</v>
      </c>
      <c r="F31" s="74">
        <v>6</v>
      </c>
      <c r="G31" s="66">
        <f t="shared" si="2"/>
        <v>330</v>
      </c>
      <c r="H31" s="74">
        <v>1</v>
      </c>
      <c r="I31" s="74">
        <v>1</v>
      </c>
      <c r="J31" s="74">
        <f t="shared" si="0"/>
        <v>559</v>
      </c>
      <c r="K31" s="74">
        <v>0</v>
      </c>
      <c r="L31" s="74">
        <f t="shared" si="1"/>
        <v>838</v>
      </c>
      <c r="M31" s="74" t="s">
        <v>892</v>
      </c>
      <c r="N31" s="74">
        <v>30</v>
      </c>
      <c r="O31" s="74">
        <v>3</v>
      </c>
      <c r="P31" s="74">
        <v>300</v>
      </c>
      <c r="Q31" s="74">
        <v>1</v>
      </c>
      <c r="R31" s="74">
        <v>50</v>
      </c>
      <c r="S31" s="74">
        <v>120403005</v>
      </c>
      <c r="T31" s="74">
        <v>120403007</v>
      </c>
      <c r="U31" s="74">
        <v>2026</v>
      </c>
      <c r="V31" s="74">
        <v>2</v>
      </c>
      <c r="W31" s="74">
        <v>3</v>
      </c>
      <c r="X31" s="74">
        <v>2526</v>
      </c>
      <c r="Y31" s="74">
        <v>1</v>
      </c>
      <c r="Z31" s="74">
        <v>1</v>
      </c>
      <c r="AA31" s="74">
        <v>160002003</v>
      </c>
      <c r="AB31" s="74">
        <v>6</v>
      </c>
      <c r="AC31" s="69" t="s">
        <v>1530</v>
      </c>
      <c r="AD31" s="69" t="s">
        <v>1531</v>
      </c>
      <c r="AE31" s="78">
        <v>101000001</v>
      </c>
      <c r="AF31" s="74">
        <f t="shared" si="3"/>
        <v>25</v>
      </c>
      <c r="AG31" s="74">
        <v>11026</v>
      </c>
      <c r="AH31" s="74">
        <v>10026</v>
      </c>
      <c r="AI31" s="74">
        <v>500</v>
      </c>
    </row>
    <row r="32" spans="1:35" ht="16.5" customHeight="1" x14ac:dyDescent="0.3">
      <c r="A32" s="74" t="b">
        <v>1</v>
      </c>
      <c r="B32" s="75" t="s">
        <v>1279</v>
      </c>
      <c r="C32" s="74">
        <v>120403007</v>
      </c>
      <c r="D32" s="74">
        <v>4</v>
      </c>
      <c r="E32" s="74">
        <v>3</v>
      </c>
      <c r="F32" s="74">
        <v>7</v>
      </c>
      <c r="G32" s="66">
        <f t="shared" si="2"/>
        <v>344</v>
      </c>
      <c r="H32" s="74">
        <v>1</v>
      </c>
      <c r="I32" s="74">
        <v>1</v>
      </c>
      <c r="J32" s="74">
        <f t="shared" si="0"/>
        <v>570</v>
      </c>
      <c r="K32" s="74">
        <v>0</v>
      </c>
      <c r="L32" s="74">
        <f t="shared" si="1"/>
        <v>863</v>
      </c>
      <c r="M32" s="74" t="s">
        <v>890</v>
      </c>
      <c r="N32" s="74">
        <v>0</v>
      </c>
      <c r="O32" s="74">
        <v>3</v>
      </c>
      <c r="P32" s="74">
        <v>300</v>
      </c>
      <c r="Q32" s="74">
        <v>1</v>
      </c>
      <c r="R32" s="74">
        <v>50</v>
      </c>
      <c r="S32" s="74">
        <v>120403006</v>
      </c>
      <c r="T32" s="74">
        <v>120403008</v>
      </c>
      <c r="U32" s="74">
        <v>2027</v>
      </c>
      <c r="V32" s="74">
        <v>2</v>
      </c>
      <c r="W32" s="74">
        <v>3</v>
      </c>
      <c r="X32" s="74">
        <v>2527</v>
      </c>
      <c r="Y32" s="74">
        <v>1</v>
      </c>
      <c r="Z32" s="74">
        <v>1</v>
      </c>
      <c r="AA32" s="74">
        <v>160002003</v>
      </c>
      <c r="AB32" s="74">
        <v>6</v>
      </c>
      <c r="AC32" s="69" t="s">
        <v>1530</v>
      </c>
      <c r="AD32" s="69" t="s">
        <v>1531</v>
      </c>
      <c r="AE32" s="78">
        <v>101000001</v>
      </c>
      <c r="AF32" s="74">
        <f t="shared" si="3"/>
        <v>26</v>
      </c>
      <c r="AG32" s="74">
        <v>11027</v>
      </c>
      <c r="AH32" s="74">
        <v>10027</v>
      </c>
      <c r="AI32" s="74">
        <v>500</v>
      </c>
    </row>
    <row r="33" spans="1:35" ht="16.5" customHeight="1" x14ac:dyDescent="0.3">
      <c r="A33" s="74" t="b">
        <v>1</v>
      </c>
      <c r="B33" s="75" t="s">
        <v>1280</v>
      </c>
      <c r="C33" s="74">
        <v>120403008</v>
      </c>
      <c r="D33" s="74">
        <v>4</v>
      </c>
      <c r="E33" s="74">
        <v>3</v>
      </c>
      <c r="F33" s="74">
        <v>8</v>
      </c>
      <c r="G33" s="66">
        <f t="shared" si="2"/>
        <v>358</v>
      </c>
      <c r="H33" s="74">
        <v>1</v>
      </c>
      <c r="I33" s="74">
        <v>1</v>
      </c>
      <c r="J33" s="74">
        <f t="shared" si="0"/>
        <v>581</v>
      </c>
      <c r="K33" s="74">
        <v>0</v>
      </c>
      <c r="L33" s="74">
        <f t="shared" si="1"/>
        <v>889</v>
      </c>
      <c r="M33" s="74" t="s">
        <v>890</v>
      </c>
      <c r="N33" s="74">
        <v>0</v>
      </c>
      <c r="O33" s="74">
        <v>3</v>
      </c>
      <c r="P33" s="74">
        <v>300</v>
      </c>
      <c r="Q33" s="74">
        <v>1</v>
      </c>
      <c r="R33" s="74">
        <v>50</v>
      </c>
      <c r="S33" s="74">
        <v>120403007</v>
      </c>
      <c r="T33" s="74">
        <v>120403009</v>
      </c>
      <c r="U33" s="74">
        <v>2028</v>
      </c>
      <c r="V33" s="74">
        <v>2</v>
      </c>
      <c r="W33" s="74">
        <v>3</v>
      </c>
      <c r="X33" s="74">
        <v>2528</v>
      </c>
      <c r="Y33" s="74">
        <v>1</v>
      </c>
      <c r="Z33" s="74">
        <v>1</v>
      </c>
      <c r="AA33" s="74">
        <v>160002003</v>
      </c>
      <c r="AB33" s="74">
        <v>6</v>
      </c>
      <c r="AC33" s="69" t="s">
        <v>1530</v>
      </c>
      <c r="AD33" s="69" t="s">
        <v>1531</v>
      </c>
      <c r="AE33" s="78">
        <v>101000001</v>
      </c>
      <c r="AF33" s="74">
        <f t="shared" si="3"/>
        <v>27</v>
      </c>
      <c r="AG33" s="74">
        <v>11028</v>
      </c>
      <c r="AH33" s="74">
        <v>10028</v>
      </c>
      <c r="AI33" s="74">
        <v>500</v>
      </c>
    </row>
    <row r="34" spans="1:35" ht="16.5" customHeight="1" x14ac:dyDescent="0.3">
      <c r="A34" s="74" t="b">
        <v>1</v>
      </c>
      <c r="B34" s="75" t="s">
        <v>1281</v>
      </c>
      <c r="C34" s="74">
        <v>120403009</v>
      </c>
      <c r="D34" s="74">
        <v>4</v>
      </c>
      <c r="E34" s="74">
        <v>3</v>
      </c>
      <c r="F34" s="74">
        <v>9</v>
      </c>
      <c r="G34" s="66">
        <f t="shared" si="2"/>
        <v>373</v>
      </c>
      <c r="H34" s="74">
        <v>1</v>
      </c>
      <c r="I34" s="74">
        <v>1</v>
      </c>
      <c r="J34" s="74">
        <f t="shared" si="0"/>
        <v>593</v>
      </c>
      <c r="K34" s="74">
        <v>0</v>
      </c>
      <c r="L34" s="74">
        <f t="shared" si="1"/>
        <v>916</v>
      </c>
      <c r="M34" s="74" t="s">
        <v>893</v>
      </c>
      <c r="N34" s="74">
        <v>100</v>
      </c>
      <c r="O34" s="74">
        <v>3</v>
      </c>
      <c r="P34" s="74">
        <v>300</v>
      </c>
      <c r="Q34" s="74">
        <v>1</v>
      </c>
      <c r="R34" s="74">
        <v>50</v>
      </c>
      <c r="S34" s="74">
        <v>120403008</v>
      </c>
      <c r="T34" s="74">
        <v>120403010</v>
      </c>
      <c r="U34" s="74">
        <v>2029</v>
      </c>
      <c r="V34" s="74">
        <v>2</v>
      </c>
      <c r="W34" s="74">
        <v>3</v>
      </c>
      <c r="X34" s="74">
        <v>2529</v>
      </c>
      <c r="Y34" s="74">
        <v>1</v>
      </c>
      <c r="Z34" s="74">
        <v>1</v>
      </c>
      <c r="AA34" s="74">
        <v>160002003</v>
      </c>
      <c r="AB34" s="74">
        <v>6</v>
      </c>
      <c r="AC34" s="69" t="s">
        <v>1530</v>
      </c>
      <c r="AD34" s="69" t="s">
        <v>1531</v>
      </c>
      <c r="AE34" s="78">
        <v>101000001</v>
      </c>
      <c r="AF34" s="74">
        <f t="shared" si="3"/>
        <v>28</v>
      </c>
      <c r="AG34" s="74">
        <v>11029</v>
      </c>
      <c r="AH34" s="74">
        <v>10029</v>
      </c>
      <c r="AI34" s="74">
        <v>500</v>
      </c>
    </row>
    <row r="35" spans="1:35" ht="16.5" customHeight="1" x14ac:dyDescent="0.3">
      <c r="A35" s="74" t="b">
        <v>1</v>
      </c>
      <c r="B35" s="75" t="s">
        <v>1282</v>
      </c>
      <c r="C35" s="74">
        <v>120403010</v>
      </c>
      <c r="D35" s="74">
        <v>4</v>
      </c>
      <c r="E35" s="74">
        <v>3</v>
      </c>
      <c r="F35" s="74">
        <v>10</v>
      </c>
      <c r="G35" s="66">
        <f t="shared" si="2"/>
        <v>389</v>
      </c>
      <c r="H35" s="74">
        <v>1</v>
      </c>
      <c r="I35" s="74">
        <v>1</v>
      </c>
      <c r="J35" s="74">
        <f t="shared" si="0"/>
        <v>605</v>
      </c>
      <c r="K35" s="74">
        <v>0</v>
      </c>
      <c r="L35" s="74">
        <f t="shared" si="1"/>
        <v>943</v>
      </c>
      <c r="M35" s="74" t="s">
        <v>890</v>
      </c>
      <c r="N35" s="74">
        <v>0</v>
      </c>
      <c r="O35" s="74">
        <v>3</v>
      </c>
      <c r="P35" s="74">
        <v>300</v>
      </c>
      <c r="Q35" s="74">
        <v>1</v>
      </c>
      <c r="R35" s="74">
        <v>50</v>
      </c>
      <c r="S35" s="74">
        <v>120403009</v>
      </c>
      <c r="T35" s="74">
        <v>120404001</v>
      </c>
      <c r="U35" s="74">
        <v>2030</v>
      </c>
      <c r="V35" s="74">
        <v>2</v>
      </c>
      <c r="W35" s="74">
        <v>3</v>
      </c>
      <c r="X35" s="74">
        <v>2530</v>
      </c>
      <c r="Y35" s="74">
        <v>1</v>
      </c>
      <c r="Z35" s="74">
        <v>1</v>
      </c>
      <c r="AA35" s="74">
        <v>160002003</v>
      </c>
      <c r="AB35" s="74">
        <v>6</v>
      </c>
      <c r="AC35" s="69" t="s">
        <v>1530</v>
      </c>
      <c r="AD35" s="69" t="s">
        <v>1531</v>
      </c>
      <c r="AE35" s="78">
        <v>101000001</v>
      </c>
      <c r="AF35" s="74">
        <f t="shared" si="3"/>
        <v>29</v>
      </c>
      <c r="AG35" s="74">
        <v>11030</v>
      </c>
      <c r="AH35" s="74">
        <v>10030</v>
      </c>
      <c r="AI35" s="74">
        <v>500</v>
      </c>
    </row>
    <row r="36" spans="1:35" ht="16.5" customHeight="1" x14ac:dyDescent="0.3">
      <c r="A36" s="76" t="b">
        <v>1</v>
      </c>
      <c r="B36" s="77" t="s">
        <v>1557</v>
      </c>
      <c r="C36" s="76">
        <v>120404001</v>
      </c>
      <c r="D36" s="76">
        <v>4</v>
      </c>
      <c r="E36" s="76">
        <v>4</v>
      </c>
      <c r="F36" s="76">
        <v>1</v>
      </c>
      <c r="G36" s="65">
        <f t="shared" si="2"/>
        <v>405</v>
      </c>
      <c r="H36" s="76">
        <v>1</v>
      </c>
      <c r="I36" s="76">
        <v>1</v>
      </c>
      <c r="J36" s="76">
        <f t="shared" si="0"/>
        <v>617</v>
      </c>
      <c r="K36" s="76">
        <v>0</v>
      </c>
      <c r="L36" s="76">
        <f t="shared" si="1"/>
        <v>971</v>
      </c>
      <c r="M36" s="76" t="s">
        <v>890</v>
      </c>
      <c r="N36" s="76">
        <v>0</v>
      </c>
      <c r="O36" s="76">
        <v>5</v>
      </c>
      <c r="P36" s="76">
        <v>300</v>
      </c>
      <c r="Q36" s="76">
        <v>1</v>
      </c>
      <c r="R36" s="76">
        <v>50</v>
      </c>
      <c r="S36" s="76">
        <v>120403010</v>
      </c>
      <c r="T36" s="76">
        <v>120404002</v>
      </c>
      <c r="U36" s="76">
        <v>2031</v>
      </c>
      <c r="V36" s="76">
        <v>2</v>
      </c>
      <c r="W36" s="76">
        <v>3</v>
      </c>
      <c r="X36" s="76">
        <v>2531</v>
      </c>
      <c r="Y36" s="76">
        <v>1</v>
      </c>
      <c r="Z36" s="76">
        <v>1</v>
      </c>
      <c r="AA36" s="76">
        <v>160002003</v>
      </c>
      <c r="AB36" s="76">
        <v>6</v>
      </c>
      <c r="AC36" s="69" t="s">
        <v>1530</v>
      </c>
      <c r="AD36" s="69" t="s">
        <v>1531</v>
      </c>
      <c r="AE36" s="78">
        <v>101000001</v>
      </c>
      <c r="AF36" s="76">
        <f t="shared" si="3"/>
        <v>30</v>
      </c>
      <c r="AG36" s="76">
        <v>11031</v>
      </c>
      <c r="AH36" s="76">
        <v>10031</v>
      </c>
      <c r="AI36" s="76">
        <v>500</v>
      </c>
    </row>
    <row r="37" spans="1:35" ht="16.5" customHeight="1" x14ac:dyDescent="0.3">
      <c r="A37" s="76" t="b">
        <v>1</v>
      </c>
      <c r="B37" s="77" t="s">
        <v>1283</v>
      </c>
      <c r="C37" s="76">
        <v>120404002</v>
      </c>
      <c r="D37" s="76">
        <v>4</v>
      </c>
      <c r="E37" s="76">
        <v>4</v>
      </c>
      <c r="F37" s="76">
        <v>2</v>
      </c>
      <c r="G37" s="65">
        <f t="shared" si="2"/>
        <v>422</v>
      </c>
      <c r="H37" s="76">
        <v>1</v>
      </c>
      <c r="I37" s="76">
        <v>1</v>
      </c>
      <c r="J37" s="76">
        <f t="shared" si="0"/>
        <v>629</v>
      </c>
      <c r="K37" s="76">
        <v>0</v>
      </c>
      <c r="L37" s="76">
        <f t="shared" si="1"/>
        <v>1000</v>
      </c>
      <c r="M37" s="76" t="s">
        <v>890</v>
      </c>
      <c r="N37" s="76">
        <v>0</v>
      </c>
      <c r="O37" s="76">
        <v>5</v>
      </c>
      <c r="P37" s="76">
        <v>300</v>
      </c>
      <c r="Q37" s="76">
        <v>1</v>
      </c>
      <c r="R37" s="76">
        <v>50</v>
      </c>
      <c r="S37" s="76">
        <v>120404001</v>
      </c>
      <c r="T37" s="76">
        <v>120404003</v>
      </c>
      <c r="U37" s="76">
        <v>2032</v>
      </c>
      <c r="V37" s="76">
        <v>2</v>
      </c>
      <c r="W37" s="76">
        <v>3</v>
      </c>
      <c r="X37" s="76">
        <v>2532</v>
      </c>
      <c r="Y37" s="76">
        <v>1</v>
      </c>
      <c r="Z37" s="76">
        <v>1</v>
      </c>
      <c r="AA37" s="76">
        <v>160002003</v>
      </c>
      <c r="AB37" s="76">
        <v>6</v>
      </c>
      <c r="AC37" s="69" t="s">
        <v>1530</v>
      </c>
      <c r="AD37" s="69" t="s">
        <v>1531</v>
      </c>
      <c r="AE37" s="78">
        <v>101000001</v>
      </c>
      <c r="AF37" s="76">
        <f t="shared" si="3"/>
        <v>31</v>
      </c>
      <c r="AG37" s="76">
        <v>11032</v>
      </c>
      <c r="AH37" s="76">
        <v>10032</v>
      </c>
      <c r="AI37" s="76">
        <v>500</v>
      </c>
    </row>
    <row r="38" spans="1:35" ht="16.5" customHeight="1" x14ac:dyDescent="0.3">
      <c r="A38" s="76" t="b">
        <v>1</v>
      </c>
      <c r="B38" s="77" t="s">
        <v>1284</v>
      </c>
      <c r="C38" s="76">
        <v>120404003</v>
      </c>
      <c r="D38" s="76">
        <v>4</v>
      </c>
      <c r="E38" s="76">
        <v>4</v>
      </c>
      <c r="F38" s="76">
        <v>3</v>
      </c>
      <c r="G38" s="65">
        <f t="shared" si="2"/>
        <v>440</v>
      </c>
      <c r="H38" s="76">
        <v>1</v>
      </c>
      <c r="I38" s="76">
        <v>1</v>
      </c>
      <c r="J38" s="76">
        <f t="shared" si="0"/>
        <v>642</v>
      </c>
      <c r="K38" s="76">
        <v>0</v>
      </c>
      <c r="L38" s="76">
        <f t="shared" si="1"/>
        <v>1030</v>
      </c>
      <c r="M38" s="76" t="s">
        <v>891</v>
      </c>
      <c r="N38" s="76">
        <v>1</v>
      </c>
      <c r="O38" s="76">
        <v>5</v>
      </c>
      <c r="P38" s="76">
        <v>300</v>
      </c>
      <c r="Q38" s="76">
        <v>1</v>
      </c>
      <c r="R38" s="76">
        <v>50</v>
      </c>
      <c r="S38" s="76">
        <v>120404002</v>
      </c>
      <c r="T38" s="76">
        <v>120404004</v>
      </c>
      <c r="U38" s="76">
        <v>2033</v>
      </c>
      <c r="V38" s="76">
        <v>2</v>
      </c>
      <c r="W38" s="76">
        <v>3</v>
      </c>
      <c r="X38" s="76">
        <v>2533</v>
      </c>
      <c r="Y38" s="76">
        <v>1</v>
      </c>
      <c r="Z38" s="76">
        <v>1</v>
      </c>
      <c r="AA38" s="76">
        <v>160002003</v>
      </c>
      <c r="AB38" s="76">
        <v>6</v>
      </c>
      <c r="AC38" s="69" t="s">
        <v>1530</v>
      </c>
      <c r="AD38" s="69" t="s">
        <v>1531</v>
      </c>
      <c r="AE38" s="78">
        <v>101000001</v>
      </c>
      <c r="AF38" s="76">
        <f t="shared" si="3"/>
        <v>32</v>
      </c>
      <c r="AG38" s="76">
        <v>11033</v>
      </c>
      <c r="AH38" s="76">
        <v>10033</v>
      </c>
      <c r="AI38" s="76">
        <v>500</v>
      </c>
    </row>
    <row r="39" spans="1:35" ht="16.5" customHeight="1" x14ac:dyDescent="0.3">
      <c r="A39" s="76" t="b">
        <v>1</v>
      </c>
      <c r="B39" s="77" t="s">
        <v>1285</v>
      </c>
      <c r="C39" s="76">
        <v>120404004</v>
      </c>
      <c r="D39" s="76">
        <v>4</v>
      </c>
      <c r="E39" s="76">
        <v>4</v>
      </c>
      <c r="F39" s="76">
        <v>4</v>
      </c>
      <c r="G39" s="65">
        <f t="shared" si="2"/>
        <v>458</v>
      </c>
      <c r="H39" s="76">
        <v>1</v>
      </c>
      <c r="I39" s="76">
        <v>1</v>
      </c>
      <c r="J39" s="76">
        <f t="shared" si="0"/>
        <v>655</v>
      </c>
      <c r="K39" s="76">
        <v>0</v>
      </c>
      <c r="L39" s="76">
        <f t="shared" si="1"/>
        <v>1061</v>
      </c>
      <c r="M39" s="76" t="s">
        <v>890</v>
      </c>
      <c r="N39" s="76">
        <v>0</v>
      </c>
      <c r="O39" s="76">
        <v>5</v>
      </c>
      <c r="P39" s="76">
        <v>300</v>
      </c>
      <c r="Q39" s="76">
        <v>1</v>
      </c>
      <c r="R39" s="76">
        <v>50</v>
      </c>
      <c r="S39" s="76">
        <v>120404003</v>
      </c>
      <c r="T39" s="76">
        <v>120404005</v>
      </c>
      <c r="U39" s="76">
        <v>2034</v>
      </c>
      <c r="V39" s="76">
        <v>2</v>
      </c>
      <c r="W39" s="76">
        <v>3</v>
      </c>
      <c r="X39" s="76">
        <v>2534</v>
      </c>
      <c r="Y39" s="76">
        <v>1</v>
      </c>
      <c r="Z39" s="76">
        <v>1</v>
      </c>
      <c r="AA39" s="76">
        <v>160002003</v>
      </c>
      <c r="AB39" s="76">
        <v>6</v>
      </c>
      <c r="AC39" s="69" t="s">
        <v>1530</v>
      </c>
      <c r="AD39" s="69" t="s">
        <v>1531</v>
      </c>
      <c r="AE39" s="78">
        <v>101000001</v>
      </c>
      <c r="AF39" s="76">
        <f t="shared" si="3"/>
        <v>33</v>
      </c>
      <c r="AG39" s="76">
        <v>11034</v>
      </c>
      <c r="AH39" s="76">
        <v>10034</v>
      </c>
      <c r="AI39" s="76">
        <v>500</v>
      </c>
    </row>
    <row r="40" spans="1:35" ht="16.5" customHeight="1" x14ac:dyDescent="0.3">
      <c r="A40" s="76" t="b">
        <v>1</v>
      </c>
      <c r="B40" s="77" t="s">
        <v>1286</v>
      </c>
      <c r="C40" s="76">
        <v>120404005</v>
      </c>
      <c r="D40" s="76">
        <v>4</v>
      </c>
      <c r="E40" s="76">
        <v>4</v>
      </c>
      <c r="F40" s="76">
        <v>5</v>
      </c>
      <c r="G40" s="65">
        <f t="shared" si="2"/>
        <v>477</v>
      </c>
      <c r="H40" s="76">
        <v>1</v>
      </c>
      <c r="I40" s="76">
        <v>1</v>
      </c>
      <c r="J40" s="76">
        <f t="shared" si="0"/>
        <v>668</v>
      </c>
      <c r="K40" s="76">
        <v>0</v>
      </c>
      <c r="L40" s="76">
        <f t="shared" si="1"/>
        <v>1093</v>
      </c>
      <c r="M40" s="76" t="s">
        <v>890</v>
      </c>
      <c r="N40" s="76">
        <v>0</v>
      </c>
      <c r="O40" s="76">
        <v>5</v>
      </c>
      <c r="P40" s="76">
        <v>300</v>
      </c>
      <c r="Q40" s="76">
        <v>1</v>
      </c>
      <c r="R40" s="76">
        <v>50</v>
      </c>
      <c r="S40" s="76">
        <v>120404004</v>
      </c>
      <c r="T40" s="76">
        <v>120404006</v>
      </c>
      <c r="U40" s="76">
        <v>2035</v>
      </c>
      <c r="V40" s="76">
        <v>2</v>
      </c>
      <c r="W40" s="76">
        <v>3</v>
      </c>
      <c r="X40" s="76">
        <v>2535</v>
      </c>
      <c r="Y40" s="76">
        <v>1</v>
      </c>
      <c r="Z40" s="76">
        <v>1</v>
      </c>
      <c r="AA40" s="76">
        <v>160002003</v>
      </c>
      <c r="AB40" s="76">
        <v>6</v>
      </c>
      <c r="AC40" s="69" t="s">
        <v>1530</v>
      </c>
      <c r="AD40" s="69" t="s">
        <v>1531</v>
      </c>
      <c r="AE40" s="78">
        <v>101000001</v>
      </c>
      <c r="AF40" s="76">
        <f t="shared" si="3"/>
        <v>34</v>
      </c>
      <c r="AG40" s="76">
        <v>11035</v>
      </c>
      <c r="AH40" s="76">
        <v>10035</v>
      </c>
      <c r="AI40" s="76">
        <v>500</v>
      </c>
    </row>
    <row r="41" spans="1:35" ht="16.5" customHeight="1" x14ac:dyDescent="0.3">
      <c r="A41" s="76" t="b">
        <v>1</v>
      </c>
      <c r="B41" s="77" t="s">
        <v>1287</v>
      </c>
      <c r="C41" s="76">
        <v>120404006</v>
      </c>
      <c r="D41" s="76">
        <v>4</v>
      </c>
      <c r="E41" s="76">
        <v>4</v>
      </c>
      <c r="F41" s="76">
        <v>6</v>
      </c>
      <c r="G41" s="65">
        <f t="shared" si="2"/>
        <v>497</v>
      </c>
      <c r="H41" s="76">
        <v>1</v>
      </c>
      <c r="I41" s="76">
        <v>1</v>
      </c>
      <c r="J41" s="76">
        <f t="shared" si="0"/>
        <v>681</v>
      </c>
      <c r="K41" s="76">
        <v>0</v>
      </c>
      <c r="L41" s="76">
        <f t="shared" si="1"/>
        <v>1126</v>
      </c>
      <c r="M41" s="76" t="s">
        <v>892</v>
      </c>
      <c r="N41" s="76">
        <v>30</v>
      </c>
      <c r="O41" s="76">
        <v>5</v>
      </c>
      <c r="P41" s="76">
        <v>300</v>
      </c>
      <c r="Q41" s="76">
        <v>1</v>
      </c>
      <c r="R41" s="76">
        <v>50</v>
      </c>
      <c r="S41" s="76">
        <v>120404005</v>
      </c>
      <c r="T41" s="76">
        <v>120404007</v>
      </c>
      <c r="U41" s="76">
        <v>2036</v>
      </c>
      <c r="V41" s="76">
        <v>2</v>
      </c>
      <c r="W41" s="76">
        <v>3</v>
      </c>
      <c r="X41" s="76">
        <v>2536</v>
      </c>
      <c r="Y41" s="76">
        <v>1</v>
      </c>
      <c r="Z41" s="76">
        <v>1</v>
      </c>
      <c r="AA41" s="76">
        <v>160002003</v>
      </c>
      <c r="AB41" s="76">
        <v>6</v>
      </c>
      <c r="AC41" s="69" t="s">
        <v>1530</v>
      </c>
      <c r="AD41" s="69" t="s">
        <v>1531</v>
      </c>
      <c r="AE41" s="78">
        <v>101000001</v>
      </c>
      <c r="AF41" s="76">
        <f t="shared" si="3"/>
        <v>35</v>
      </c>
      <c r="AG41" s="76">
        <v>11036</v>
      </c>
      <c r="AH41" s="76">
        <v>10036</v>
      </c>
      <c r="AI41" s="76">
        <v>500</v>
      </c>
    </row>
    <row r="42" spans="1:35" ht="16.5" customHeight="1" x14ac:dyDescent="0.3">
      <c r="A42" s="76" t="b">
        <v>1</v>
      </c>
      <c r="B42" s="77" t="s">
        <v>1288</v>
      </c>
      <c r="C42" s="76">
        <v>120404007</v>
      </c>
      <c r="D42" s="76">
        <v>4</v>
      </c>
      <c r="E42" s="76">
        <v>4</v>
      </c>
      <c r="F42" s="76">
        <v>7</v>
      </c>
      <c r="G42" s="65">
        <f t="shared" si="2"/>
        <v>518</v>
      </c>
      <c r="H42" s="76">
        <v>1</v>
      </c>
      <c r="I42" s="76">
        <v>1</v>
      </c>
      <c r="J42" s="76">
        <f t="shared" si="0"/>
        <v>695</v>
      </c>
      <c r="K42" s="76">
        <v>0</v>
      </c>
      <c r="L42" s="76">
        <f t="shared" si="1"/>
        <v>1160</v>
      </c>
      <c r="M42" s="76" t="s">
        <v>890</v>
      </c>
      <c r="N42" s="76">
        <v>0</v>
      </c>
      <c r="O42" s="76">
        <v>5</v>
      </c>
      <c r="P42" s="76">
        <v>300</v>
      </c>
      <c r="Q42" s="76">
        <v>1</v>
      </c>
      <c r="R42" s="76">
        <v>50</v>
      </c>
      <c r="S42" s="76">
        <v>120404006</v>
      </c>
      <c r="T42" s="76">
        <v>120404008</v>
      </c>
      <c r="U42" s="76">
        <v>2037</v>
      </c>
      <c r="V42" s="76">
        <v>2</v>
      </c>
      <c r="W42" s="76">
        <v>3</v>
      </c>
      <c r="X42" s="76">
        <v>2537</v>
      </c>
      <c r="Y42" s="76">
        <v>1</v>
      </c>
      <c r="Z42" s="76">
        <v>1</v>
      </c>
      <c r="AA42" s="76">
        <v>160002003</v>
      </c>
      <c r="AB42" s="76">
        <v>6</v>
      </c>
      <c r="AC42" s="69" t="s">
        <v>1530</v>
      </c>
      <c r="AD42" s="69" t="s">
        <v>1531</v>
      </c>
      <c r="AE42" s="78">
        <v>101000001</v>
      </c>
      <c r="AF42" s="76">
        <f t="shared" si="3"/>
        <v>36</v>
      </c>
      <c r="AG42" s="76">
        <v>11037</v>
      </c>
      <c r="AH42" s="76">
        <v>10037</v>
      </c>
      <c r="AI42" s="76">
        <v>500</v>
      </c>
    </row>
    <row r="43" spans="1:35" ht="16.5" customHeight="1" x14ac:dyDescent="0.3">
      <c r="A43" s="76" t="b">
        <v>1</v>
      </c>
      <c r="B43" s="77" t="s">
        <v>1289</v>
      </c>
      <c r="C43" s="76">
        <v>120404008</v>
      </c>
      <c r="D43" s="76">
        <v>4</v>
      </c>
      <c r="E43" s="76">
        <v>4</v>
      </c>
      <c r="F43" s="76">
        <v>8</v>
      </c>
      <c r="G43" s="65">
        <f t="shared" si="2"/>
        <v>540</v>
      </c>
      <c r="H43" s="76">
        <v>1</v>
      </c>
      <c r="I43" s="76">
        <v>1</v>
      </c>
      <c r="J43" s="76">
        <f t="shared" si="0"/>
        <v>709</v>
      </c>
      <c r="K43" s="76">
        <v>0</v>
      </c>
      <c r="L43" s="76">
        <f t="shared" si="1"/>
        <v>1195</v>
      </c>
      <c r="M43" s="76" t="s">
        <v>890</v>
      </c>
      <c r="N43" s="76">
        <v>0</v>
      </c>
      <c r="O43" s="76">
        <v>5</v>
      </c>
      <c r="P43" s="76">
        <v>300</v>
      </c>
      <c r="Q43" s="76">
        <v>1</v>
      </c>
      <c r="R43" s="76">
        <v>50</v>
      </c>
      <c r="S43" s="76">
        <v>120404007</v>
      </c>
      <c r="T43" s="76">
        <v>120404009</v>
      </c>
      <c r="U43" s="76">
        <v>2038</v>
      </c>
      <c r="V43" s="76">
        <v>2</v>
      </c>
      <c r="W43" s="76">
        <v>3</v>
      </c>
      <c r="X43" s="76">
        <v>2538</v>
      </c>
      <c r="Y43" s="76">
        <v>1</v>
      </c>
      <c r="Z43" s="76">
        <v>1</v>
      </c>
      <c r="AA43" s="76">
        <v>160002003</v>
      </c>
      <c r="AB43" s="76">
        <v>6</v>
      </c>
      <c r="AC43" s="69" t="s">
        <v>1530</v>
      </c>
      <c r="AD43" s="69" t="s">
        <v>1531</v>
      </c>
      <c r="AE43" s="78">
        <v>101000001</v>
      </c>
      <c r="AF43" s="76">
        <f t="shared" si="3"/>
        <v>37</v>
      </c>
      <c r="AG43" s="76">
        <v>11038</v>
      </c>
      <c r="AH43" s="76">
        <v>10038</v>
      </c>
      <c r="AI43" s="76">
        <v>500</v>
      </c>
    </row>
    <row r="44" spans="1:35" ht="16.5" customHeight="1" x14ac:dyDescent="0.3">
      <c r="A44" s="76" t="b">
        <v>1</v>
      </c>
      <c r="B44" s="77" t="s">
        <v>1290</v>
      </c>
      <c r="C44" s="76">
        <v>120404009</v>
      </c>
      <c r="D44" s="76">
        <v>4</v>
      </c>
      <c r="E44" s="76">
        <v>4</v>
      </c>
      <c r="F44" s="76">
        <v>9</v>
      </c>
      <c r="G44" s="65">
        <f t="shared" si="2"/>
        <v>563</v>
      </c>
      <c r="H44" s="76">
        <v>1</v>
      </c>
      <c r="I44" s="76">
        <v>1</v>
      </c>
      <c r="J44" s="76">
        <f t="shared" si="0"/>
        <v>723</v>
      </c>
      <c r="K44" s="76">
        <v>0</v>
      </c>
      <c r="L44" s="76">
        <f t="shared" si="1"/>
        <v>1231</v>
      </c>
      <c r="M44" s="76" t="s">
        <v>893</v>
      </c>
      <c r="N44" s="76">
        <v>100</v>
      </c>
      <c r="O44" s="76">
        <v>5</v>
      </c>
      <c r="P44" s="76">
        <v>300</v>
      </c>
      <c r="Q44" s="76">
        <v>1</v>
      </c>
      <c r="R44" s="76">
        <v>50</v>
      </c>
      <c r="S44" s="76">
        <v>120404008</v>
      </c>
      <c r="T44" s="76">
        <v>120404010</v>
      </c>
      <c r="U44" s="76">
        <v>2039</v>
      </c>
      <c r="V44" s="76">
        <v>2</v>
      </c>
      <c r="W44" s="76">
        <v>3</v>
      </c>
      <c r="X44" s="76">
        <v>2539</v>
      </c>
      <c r="Y44" s="76">
        <v>1</v>
      </c>
      <c r="Z44" s="76">
        <v>1</v>
      </c>
      <c r="AA44" s="76">
        <v>160002003</v>
      </c>
      <c r="AB44" s="76">
        <v>6</v>
      </c>
      <c r="AC44" s="69" t="s">
        <v>1530</v>
      </c>
      <c r="AD44" s="69" t="s">
        <v>1531</v>
      </c>
      <c r="AE44" s="78">
        <v>101000001</v>
      </c>
      <c r="AF44" s="76">
        <f t="shared" si="3"/>
        <v>38</v>
      </c>
      <c r="AG44" s="76">
        <v>11039</v>
      </c>
      <c r="AH44" s="76">
        <v>10039</v>
      </c>
      <c r="AI44" s="76">
        <v>500</v>
      </c>
    </row>
    <row r="45" spans="1:35" ht="16.5" customHeight="1" x14ac:dyDescent="0.3">
      <c r="A45" s="76" t="b">
        <v>1</v>
      </c>
      <c r="B45" s="77" t="s">
        <v>1291</v>
      </c>
      <c r="C45" s="76">
        <v>120404010</v>
      </c>
      <c r="D45" s="76">
        <v>4</v>
      </c>
      <c r="E45" s="76">
        <v>4</v>
      </c>
      <c r="F45" s="76">
        <v>10</v>
      </c>
      <c r="G45" s="65">
        <f t="shared" si="2"/>
        <v>587</v>
      </c>
      <c r="H45" s="76">
        <v>1</v>
      </c>
      <c r="I45" s="76">
        <v>1</v>
      </c>
      <c r="J45" s="76">
        <f t="shared" si="0"/>
        <v>737</v>
      </c>
      <c r="K45" s="76">
        <v>0</v>
      </c>
      <c r="L45" s="76">
        <f t="shared" si="1"/>
        <v>1268</v>
      </c>
      <c r="M45" s="76" t="s">
        <v>890</v>
      </c>
      <c r="N45" s="76">
        <v>0</v>
      </c>
      <c r="O45" s="76">
        <v>5</v>
      </c>
      <c r="P45" s="76">
        <v>300</v>
      </c>
      <c r="Q45" s="76">
        <v>1</v>
      </c>
      <c r="R45" s="76">
        <v>50</v>
      </c>
      <c r="S45" s="76">
        <v>120404009</v>
      </c>
      <c r="T45" s="76">
        <v>120405001</v>
      </c>
      <c r="U45" s="76">
        <v>2040</v>
      </c>
      <c r="V45" s="76">
        <v>2</v>
      </c>
      <c r="W45" s="76">
        <v>3</v>
      </c>
      <c r="X45" s="76">
        <v>2540</v>
      </c>
      <c r="Y45" s="76">
        <v>1</v>
      </c>
      <c r="Z45" s="76">
        <v>1</v>
      </c>
      <c r="AA45" s="76">
        <v>160002003</v>
      </c>
      <c r="AB45" s="76">
        <v>6</v>
      </c>
      <c r="AC45" s="69" t="s">
        <v>1530</v>
      </c>
      <c r="AD45" s="69" t="s">
        <v>1531</v>
      </c>
      <c r="AE45" s="78">
        <v>101000001</v>
      </c>
      <c r="AF45" s="76">
        <f t="shared" si="3"/>
        <v>39</v>
      </c>
      <c r="AG45" s="76">
        <v>11040</v>
      </c>
      <c r="AH45" s="76">
        <v>10040</v>
      </c>
      <c r="AI45" s="76">
        <v>500</v>
      </c>
    </row>
    <row r="46" spans="1:35" ht="16.5" customHeight="1" x14ac:dyDescent="0.3">
      <c r="A46" s="74" t="b">
        <v>1</v>
      </c>
      <c r="B46" s="75" t="s">
        <v>1558</v>
      </c>
      <c r="C46" s="74">
        <v>120405001</v>
      </c>
      <c r="D46" s="74">
        <v>4</v>
      </c>
      <c r="E46" s="74">
        <v>5</v>
      </c>
      <c r="F46" s="74">
        <v>1</v>
      </c>
      <c r="G46" s="66">
        <f t="shared" si="2"/>
        <v>612</v>
      </c>
      <c r="H46" s="74">
        <v>1</v>
      </c>
      <c r="I46" s="74">
        <v>1</v>
      </c>
      <c r="J46" s="74">
        <f t="shared" si="0"/>
        <v>752</v>
      </c>
      <c r="K46" s="74">
        <v>0</v>
      </c>
      <c r="L46" s="74">
        <f t="shared" si="1"/>
        <v>1306</v>
      </c>
      <c r="M46" s="74" t="s">
        <v>890</v>
      </c>
      <c r="N46" s="74">
        <v>0</v>
      </c>
      <c r="O46" s="74">
        <v>8</v>
      </c>
      <c r="P46" s="74">
        <v>300</v>
      </c>
      <c r="Q46" s="74">
        <v>1</v>
      </c>
      <c r="R46" s="74">
        <v>50</v>
      </c>
      <c r="S46" s="74">
        <v>120404010</v>
      </c>
      <c r="T46" s="74">
        <v>120405002</v>
      </c>
      <c r="U46" s="74">
        <v>2041</v>
      </c>
      <c r="V46" s="74">
        <v>2</v>
      </c>
      <c r="W46" s="74">
        <v>3</v>
      </c>
      <c r="X46" s="74">
        <v>2541</v>
      </c>
      <c r="Y46" s="74">
        <v>1</v>
      </c>
      <c r="Z46" s="74">
        <v>1</v>
      </c>
      <c r="AA46" s="74">
        <v>160002003</v>
      </c>
      <c r="AB46" s="74">
        <v>6</v>
      </c>
      <c r="AC46" s="69" t="s">
        <v>1530</v>
      </c>
      <c r="AD46" s="69" t="s">
        <v>1531</v>
      </c>
      <c r="AE46" s="78">
        <v>101000001</v>
      </c>
      <c r="AF46" s="74">
        <f t="shared" si="3"/>
        <v>40</v>
      </c>
      <c r="AG46" s="74">
        <v>11041</v>
      </c>
      <c r="AH46" s="74">
        <v>10041</v>
      </c>
      <c r="AI46" s="74">
        <v>500</v>
      </c>
    </row>
    <row r="47" spans="1:35" ht="16.5" customHeight="1" x14ac:dyDescent="0.3">
      <c r="A47" s="74" t="b">
        <v>1</v>
      </c>
      <c r="B47" s="75" t="s">
        <v>1292</v>
      </c>
      <c r="C47" s="74">
        <v>120405002</v>
      </c>
      <c r="D47" s="74">
        <v>4</v>
      </c>
      <c r="E47" s="74">
        <v>5</v>
      </c>
      <c r="F47" s="74">
        <v>2</v>
      </c>
      <c r="G47" s="66">
        <f t="shared" si="2"/>
        <v>638</v>
      </c>
      <c r="H47" s="74">
        <v>1</v>
      </c>
      <c r="I47" s="74">
        <v>1</v>
      </c>
      <c r="J47" s="74">
        <f t="shared" si="0"/>
        <v>767</v>
      </c>
      <c r="K47" s="74">
        <v>0</v>
      </c>
      <c r="L47" s="74">
        <f t="shared" si="1"/>
        <v>1345</v>
      </c>
      <c r="M47" s="74" t="s">
        <v>890</v>
      </c>
      <c r="N47" s="74">
        <v>0</v>
      </c>
      <c r="O47" s="74">
        <v>8</v>
      </c>
      <c r="P47" s="74">
        <v>300</v>
      </c>
      <c r="Q47" s="74">
        <v>1</v>
      </c>
      <c r="R47" s="74">
        <v>50</v>
      </c>
      <c r="S47" s="74">
        <v>120405001</v>
      </c>
      <c r="T47" s="74">
        <v>120405003</v>
      </c>
      <c r="U47" s="74">
        <v>2042</v>
      </c>
      <c r="V47" s="74">
        <v>2</v>
      </c>
      <c r="W47" s="74">
        <v>3</v>
      </c>
      <c r="X47" s="74">
        <v>2542</v>
      </c>
      <c r="Y47" s="74">
        <v>1</v>
      </c>
      <c r="Z47" s="74">
        <v>1</v>
      </c>
      <c r="AA47" s="74">
        <v>160002003</v>
      </c>
      <c r="AB47" s="74">
        <v>6</v>
      </c>
      <c r="AC47" s="69" t="s">
        <v>1530</v>
      </c>
      <c r="AD47" s="69" t="s">
        <v>1531</v>
      </c>
      <c r="AE47" s="78">
        <v>101000001</v>
      </c>
      <c r="AF47" s="74">
        <f t="shared" si="3"/>
        <v>41</v>
      </c>
      <c r="AG47" s="74">
        <v>11042</v>
      </c>
      <c r="AH47" s="74">
        <v>10042</v>
      </c>
      <c r="AI47" s="74">
        <v>500</v>
      </c>
    </row>
    <row r="48" spans="1:35" ht="16.5" customHeight="1" x14ac:dyDescent="0.3">
      <c r="A48" s="74" t="b">
        <v>1</v>
      </c>
      <c r="B48" s="75" t="s">
        <v>1293</v>
      </c>
      <c r="C48" s="74">
        <v>120405003</v>
      </c>
      <c r="D48" s="74">
        <v>4</v>
      </c>
      <c r="E48" s="74">
        <v>5</v>
      </c>
      <c r="F48" s="74">
        <v>3</v>
      </c>
      <c r="G48" s="66">
        <f t="shared" si="2"/>
        <v>665</v>
      </c>
      <c r="H48" s="74">
        <v>1</v>
      </c>
      <c r="I48" s="74">
        <v>1</v>
      </c>
      <c r="J48" s="74">
        <f t="shared" si="0"/>
        <v>782</v>
      </c>
      <c r="K48" s="74">
        <v>0</v>
      </c>
      <c r="L48" s="74">
        <f t="shared" si="1"/>
        <v>1385</v>
      </c>
      <c r="M48" s="74" t="s">
        <v>891</v>
      </c>
      <c r="N48" s="74">
        <v>1</v>
      </c>
      <c r="O48" s="74">
        <v>8</v>
      </c>
      <c r="P48" s="74">
        <v>300</v>
      </c>
      <c r="Q48" s="74">
        <v>1</v>
      </c>
      <c r="R48" s="74">
        <v>50</v>
      </c>
      <c r="S48" s="74">
        <v>120405002</v>
      </c>
      <c r="T48" s="74">
        <v>120405004</v>
      </c>
      <c r="U48" s="74">
        <v>2043</v>
      </c>
      <c r="V48" s="74">
        <v>2</v>
      </c>
      <c r="W48" s="74">
        <v>3</v>
      </c>
      <c r="X48" s="74">
        <v>2543</v>
      </c>
      <c r="Y48" s="74">
        <v>1</v>
      </c>
      <c r="Z48" s="74">
        <v>1</v>
      </c>
      <c r="AA48" s="74">
        <v>160002003</v>
      </c>
      <c r="AB48" s="74">
        <v>6</v>
      </c>
      <c r="AC48" s="69" t="s">
        <v>1530</v>
      </c>
      <c r="AD48" s="69" t="s">
        <v>1531</v>
      </c>
      <c r="AE48" s="78">
        <v>101000001</v>
      </c>
      <c r="AF48" s="74">
        <f t="shared" si="3"/>
        <v>42</v>
      </c>
      <c r="AG48" s="74">
        <v>11043</v>
      </c>
      <c r="AH48" s="74">
        <v>10043</v>
      </c>
      <c r="AI48" s="74">
        <v>500</v>
      </c>
    </row>
    <row r="49" spans="1:35" ht="16.5" customHeight="1" x14ac:dyDescent="0.3">
      <c r="A49" s="74" t="b">
        <v>1</v>
      </c>
      <c r="B49" s="75" t="s">
        <v>1294</v>
      </c>
      <c r="C49" s="74">
        <v>120405004</v>
      </c>
      <c r="D49" s="74">
        <v>4</v>
      </c>
      <c r="E49" s="74">
        <v>5</v>
      </c>
      <c r="F49" s="74">
        <v>4</v>
      </c>
      <c r="G49" s="66">
        <f t="shared" si="2"/>
        <v>693</v>
      </c>
      <c r="H49" s="74">
        <v>1</v>
      </c>
      <c r="I49" s="74">
        <v>1</v>
      </c>
      <c r="J49" s="74">
        <f t="shared" si="0"/>
        <v>798</v>
      </c>
      <c r="K49" s="74">
        <v>0</v>
      </c>
      <c r="L49" s="74">
        <f t="shared" si="1"/>
        <v>1427</v>
      </c>
      <c r="M49" s="74" t="s">
        <v>890</v>
      </c>
      <c r="N49" s="74">
        <v>0</v>
      </c>
      <c r="O49" s="74">
        <v>8</v>
      </c>
      <c r="P49" s="74">
        <v>300</v>
      </c>
      <c r="Q49" s="74">
        <v>1</v>
      </c>
      <c r="R49" s="74">
        <v>50</v>
      </c>
      <c r="S49" s="74">
        <v>120405003</v>
      </c>
      <c r="T49" s="74">
        <v>120405005</v>
      </c>
      <c r="U49" s="74">
        <v>2044</v>
      </c>
      <c r="V49" s="74">
        <v>2</v>
      </c>
      <c r="W49" s="74">
        <v>3</v>
      </c>
      <c r="X49" s="74">
        <v>2544</v>
      </c>
      <c r="Y49" s="74">
        <v>1</v>
      </c>
      <c r="Z49" s="74">
        <v>1</v>
      </c>
      <c r="AA49" s="74">
        <v>160002003</v>
      </c>
      <c r="AB49" s="74">
        <v>6</v>
      </c>
      <c r="AC49" s="69" t="s">
        <v>1530</v>
      </c>
      <c r="AD49" s="69" t="s">
        <v>1531</v>
      </c>
      <c r="AE49" s="78">
        <v>101000001</v>
      </c>
      <c r="AF49" s="74">
        <f t="shared" si="3"/>
        <v>43</v>
      </c>
      <c r="AG49" s="74">
        <v>11044</v>
      </c>
      <c r="AH49" s="74">
        <v>10044</v>
      </c>
      <c r="AI49" s="74">
        <v>500</v>
      </c>
    </row>
    <row r="50" spans="1:35" ht="16.5" customHeight="1" x14ac:dyDescent="0.3">
      <c r="A50" s="74" t="b">
        <v>1</v>
      </c>
      <c r="B50" s="75" t="s">
        <v>1295</v>
      </c>
      <c r="C50" s="74">
        <v>120405005</v>
      </c>
      <c r="D50" s="74">
        <v>4</v>
      </c>
      <c r="E50" s="74">
        <v>5</v>
      </c>
      <c r="F50" s="74">
        <v>5</v>
      </c>
      <c r="G50" s="66">
        <f t="shared" si="2"/>
        <v>722</v>
      </c>
      <c r="H50" s="74">
        <v>1</v>
      </c>
      <c r="I50" s="74">
        <v>1</v>
      </c>
      <c r="J50" s="74">
        <f t="shared" si="0"/>
        <v>814</v>
      </c>
      <c r="K50" s="74">
        <v>0</v>
      </c>
      <c r="L50" s="74">
        <f t="shared" si="1"/>
        <v>1470</v>
      </c>
      <c r="M50" s="74" t="s">
        <v>890</v>
      </c>
      <c r="N50" s="74">
        <v>0</v>
      </c>
      <c r="O50" s="74">
        <v>8</v>
      </c>
      <c r="P50" s="74">
        <v>300</v>
      </c>
      <c r="Q50" s="74">
        <v>1</v>
      </c>
      <c r="R50" s="74">
        <v>50</v>
      </c>
      <c r="S50" s="74">
        <v>120405004</v>
      </c>
      <c r="T50" s="74">
        <v>120405006</v>
      </c>
      <c r="U50" s="74">
        <v>2045</v>
      </c>
      <c r="V50" s="74">
        <v>2</v>
      </c>
      <c r="W50" s="74">
        <v>3</v>
      </c>
      <c r="X50" s="74">
        <v>2545</v>
      </c>
      <c r="Y50" s="74">
        <v>1</v>
      </c>
      <c r="Z50" s="74">
        <v>1</v>
      </c>
      <c r="AA50" s="74">
        <v>160002003</v>
      </c>
      <c r="AB50" s="74">
        <v>6</v>
      </c>
      <c r="AC50" s="69" t="s">
        <v>1530</v>
      </c>
      <c r="AD50" s="69" t="s">
        <v>1531</v>
      </c>
      <c r="AE50" s="78">
        <v>101000001</v>
      </c>
      <c r="AF50" s="74">
        <f t="shared" si="3"/>
        <v>44</v>
      </c>
      <c r="AG50" s="74">
        <v>11045</v>
      </c>
      <c r="AH50" s="74">
        <v>10045</v>
      </c>
      <c r="AI50" s="74">
        <v>500</v>
      </c>
    </row>
    <row r="51" spans="1:35" ht="16.5" customHeight="1" x14ac:dyDescent="0.3">
      <c r="A51" s="74" t="b">
        <v>1</v>
      </c>
      <c r="B51" s="75" t="s">
        <v>1296</v>
      </c>
      <c r="C51" s="74">
        <v>120405006</v>
      </c>
      <c r="D51" s="74">
        <v>4</v>
      </c>
      <c r="E51" s="74">
        <v>5</v>
      </c>
      <c r="F51" s="74">
        <v>6</v>
      </c>
      <c r="G51" s="66">
        <f t="shared" si="2"/>
        <v>753</v>
      </c>
      <c r="H51" s="74">
        <v>1</v>
      </c>
      <c r="I51" s="74">
        <v>1</v>
      </c>
      <c r="J51" s="74">
        <f t="shared" si="0"/>
        <v>830</v>
      </c>
      <c r="K51" s="74">
        <v>0</v>
      </c>
      <c r="L51" s="74">
        <f t="shared" si="1"/>
        <v>1514</v>
      </c>
      <c r="M51" s="74" t="s">
        <v>892</v>
      </c>
      <c r="N51" s="74">
        <v>30</v>
      </c>
      <c r="O51" s="74">
        <v>8</v>
      </c>
      <c r="P51" s="74">
        <v>300</v>
      </c>
      <c r="Q51" s="74">
        <v>1</v>
      </c>
      <c r="R51" s="74">
        <v>50</v>
      </c>
      <c r="S51" s="74">
        <v>120405005</v>
      </c>
      <c r="T51" s="74">
        <v>120405007</v>
      </c>
      <c r="U51" s="74">
        <v>2046</v>
      </c>
      <c r="V51" s="74">
        <v>2</v>
      </c>
      <c r="W51" s="74">
        <v>3</v>
      </c>
      <c r="X51" s="74">
        <v>2546</v>
      </c>
      <c r="Y51" s="74">
        <v>1</v>
      </c>
      <c r="Z51" s="74">
        <v>1</v>
      </c>
      <c r="AA51" s="74">
        <v>160002003</v>
      </c>
      <c r="AB51" s="74">
        <v>6</v>
      </c>
      <c r="AC51" s="69" t="s">
        <v>1530</v>
      </c>
      <c r="AD51" s="69" t="s">
        <v>1531</v>
      </c>
      <c r="AE51" s="78">
        <v>101000001</v>
      </c>
      <c r="AF51" s="74">
        <f t="shared" si="3"/>
        <v>45</v>
      </c>
      <c r="AG51" s="74">
        <v>11046</v>
      </c>
      <c r="AH51" s="74">
        <v>10046</v>
      </c>
      <c r="AI51" s="74">
        <v>500</v>
      </c>
    </row>
    <row r="52" spans="1:35" ht="16.5" customHeight="1" x14ac:dyDescent="0.3">
      <c r="A52" s="74" t="b">
        <v>1</v>
      </c>
      <c r="B52" s="75" t="s">
        <v>1297</v>
      </c>
      <c r="C52" s="74">
        <v>120405007</v>
      </c>
      <c r="D52" s="74">
        <v>4</v>
      </c>
      <c r="E52" s="74">
        <v>5</v>
      </c>
      <c r="F52" s="74">
        <v>7</v>
      </c>
      <c r="G52" s="66">
        <f t="shared" si="2"/>
        <v>785</v>
      </c>
      <c r="H52" s="74">
        <v>1</v>
      </c>
      <c r="I52" s="74">
        <v>1</v>
      </c>
      <c r="J52" s="74">
        <f t="shared" si="0"/>
        <v>847</v>
      </c>
      <c r="K52" s="74">
        <v>0</v>
      </c>
      <c r="L52" s="74">
        <f t="shared" si="1"/>
        <v>1559</v>
      </c>
      <c r="M52" s="74" t="s">
        <v>890</v>
      </c>
      <c r="N52" s="74">
        <v>0</v>
      </c>
      <c r="O52" s="74">
        <v>8</v>
      </c>
      <c r="P52" s="74">
        <v>300</v>
      </c>
      <c r="Q52" s="74">
        <v>1</v>
      </c>
      <c r="R52" s="74">
        <v>50</v>
      </c>
      <c r="S52" s="74">
        <v>120405006</v>
      </c>
      <c r="T52" s="74">
        <v>120405008</v>
      </c>
      <c r="U52" s="74">
        <v>2047</v>
      </c>
      <c r="V52" s="74">
        <v>2</v>
      </c>
      <c r="W52" s="74">
        <v>3</v>
      </c>
      <c r="X52" s="74">
        <v>2547</v>
      </c>
      <c r="Y52" s="74">
        <v>1</v>
      </c>
      <c r="Z52" s="74">
        <v>1</v>
      </c>
      <c r="AA52" s="74">
        <v>160002003</v>
      </c>
      <c r="AB52" s="74">
        <v>6</v>
      </c>
      <c r="AC52" s="69" t="s">
        <v>1530</v>
      </c>
      <c r="AD52" s="69" t="s">
        <v>1531</v>
      </c>
      <c r="AE52" s="78">
        <v>101000001</v>
      </c>
      <c r="AF52" s="74">
        <f t="shared" si="3"/>
        <v>46</v>
      </c>
      <c r="AG52" s="74">
        <v>11047</v>
      </c>
      <c r="AH52" s="74">
        <v>10047</v>
      </c>
      <c r="AI52" s="74">
        <v>500</v>
      </c>
    </row>
    <row r="53" spans="1:35" ht="16.5" customHeight="1" x14ac:dyDescent="0.3">
      <c r="A53" s="74" t="b">
        <v>1</v>
      </c>
      <c r="B53" s="75" t="s">
        <v>1298</v>
      </c>
      <c r="C53" s="74">
        <v>120405008</v>
      </c>
      <c r="D53" s="74">
        <v>4</v>
      </c>
      <c r="E53" s="74">
        <v>5</v>
      </c>
      <c r="F53" s="74">
        <v>8</v>
      </c>
      <c r="G53" s="66">
        <f t="shared" si="2"/>
        <v>818</v>
      </c>
      <c r="H53" s="74">
        <v>1</v>
      </c>
      <c r="I53" s="74">
        <v>1</v>
      </c>
      <c r="J53" s="74">
        <f t="shared" si="0"/>
        <v>864</v>
      </c>
      <c r="K53" s="74">
        <v>0</v>
      </c>
      <c r="L53" s="74">
        <f t="shared" si="1"/>
        <v>1606</v>
      </c>
      <c r="M53" s="74" t="s">
        <v>890</v>
      </c>
      <c r="N53" s="74">
        <v>0</v>
      </c>
      <c r="O53" s="74">
        <v>8</v>
      </c>
      <c r="P53" s="74">
        <v>300</v>
      </c>
      <c r="Q53" s="74">
        <v>1</v>
      </c>
      <c r="R53" s="74">
        <v>50</v>
      </c>
      <c r="S53" s="74">
        <v>120405007</v>
      </c>
      <c r="T53" s="74">
        <v>120405009</v>
      </c>
      <c r="U53" s="74">
        <v>2048</v>
      </c>
      <c r="V53" s="74">
        <v>2</v>
      </c>
      <c r="W53" s="74">
        <v>3</v>
      </c>
      <c r="X53" s="74">
        <v>2548</v>
      </c>
      <c r="Y53" s="74">
        <v>1</v>
      </c>
      <c r="Z53" s="74">
        <v>1</v>
      </c>
      <c r="AA53" s="74">
        <v>160002003</v>
      </c>
      <c r="AB53" s="74">
        <v>6</v>
      </c>
      <c r="AC53" s="69" t="s">
        <v>1530</v>
      </c>
      <c r="AD53" s="69" t="s">
        <v>1531</v>
      </c>
      <c r="AE53" s="78">
        <v>101000001</v>
      </c>
      <c r="AF53" s="74">
        <f t="shared" si="3"/>
        <v>47</v>
      </c>
      <c r="AG53" s="74">
        <v>11048</v>
      </c>
      <c r="AH53" s="74">
        <v>10048</v>
      </c>
      <c r="AI53" s="74">
        <v>500</v>
      </c>
    </row>
    <row r="54" spans="1:35" ht="16.5" customHeight="1" x14ac:dyDescent="0.3">
      <c r="A54" s="74" t="b">
        <v>1</v>
      </c>
      <c r="B54" s="75" t="s">
        <v>1299</v>
      </c>
      <c r="C54" s="74">
        <v>120405009</v>
      </c>
      <c r="D54" s="74">
        <v>4</v>
      </c>
      <c r="E54" s="74">
        <v>5</v>
      </c>
      <c r="F54" s="74">
        <v>9</v>
      </c>
      <c r="G54" s="66">
        <f t="shared" si="2"/>
        <v>853</v>
      </c>
      <c r="H54" s="74">
        <v>1</v>
      </c>
      <c r="I54" s="74">
        <v>1</v>
      </c>
      <c r="J54" s="74">
        <f t="shared" si="0"/>
        <v>881</v>
      </c>
      <c r="K54" s="74">
        <v>0</v>
      </c>
      <c r="L54" s="74">
        <f t="shared" si="1"/>
        <v>1654</v>
      </c>
      <c r="M54" s="74" t="s">
        <v>893</v>
      </c>
      <c r="N54" s="74">
        <v>100</v>
      </c>
      <c r="O54" s="74">
        <v>8</v>
      </c>
      <c r="P54" s="74">
        <v>300</v>
      </c>
      <c r="Q54" s="74">
        <v>1</v>
      </c>
      <c r="R54" s="74">
        <v>50</v>
      </c>
      <c r="S54" s="74">
        <v>120405008</v>
      </c>
      <c r="T54" s="74">
        <v>120405010</v>
      </c>
      <c r="U54" s="74">
        <v>2049</v>
      </c>
      <c r="V54" s="74">
        <v>2</v>
      </c>
      <c r="W54" s="74">
        <v>3</v>
      </c>
      <c r="X54" s="74">
        <v>2549</v>
      </c>
      <c r="Y54" s="74">
        <v>1</v>
      </c>
      <c r="Z54" s="74">
        <v>1</v>
      </c>
      <c r="AA54" s="74">
        <v>160002003</v>
      </c>
      <c r="AB54" s="74">
        <v>6</v>
      </c>
      <c r="AC54" s="69" t="s">
        <v>1530</v>
      </c>
      <c r="AD54" s="69" t="s">
        <v>1531</v>
      </c>
      <c r="AE54" s="78">
        <v>101000001</v>
      </c>
      <c r="AF54" s="74">
        <f t="shared" si="3"/>
        <v>48</v>
      </c>
      <c r="AG54" s="74">
        <v>11049</v>
      </c>
      <c r="AH54" s="74">
        <v>10049</v>
      </c>
      <c r="AI54" s="74">
        <v>500</v>
      </c>
    </row>
    <row r="55" spans="1:35" ht="16.5" customHeight="1" x14ac:dyDescent="0.3">
      <c r="A55" s="74" t="b">
        <v>1</v>
      </c>
      <c r="B55" s="75" t="s">
        <v>1300</v>
      </c>
      <c r="C55" s="74">
        <v>120405010</v>
      </c>
      <c r="D55" s="74">
        <v>4</v>
      </c>
      <c r="E55" s="74">
        <v>5</v>
      </c>
      <c r="F55" s="74">
        <v>10</v>
      </c>
      <c r="G55" s="66">
        <f t="shared" si="2"/>
        <v>889</v>
      </c>
      <c r="H55" s="74">
        <v>1</v>
      </c>
      <c r="I55" s="74">
        <v>1</v>
      </c>
      <c r="J55" s="74">
        <f t="shared" si="0"/>
        <v>899</v>
      </c>
      <c r="K55" s="74">
        <v>0</v>
      </c>
      <c r="L55" s="74">
        <f t="shared" si="1"/>
        <v>1704</v>
      </c>
      <c r="M55" s="74" t="s">
        <v>890</v>
      </c>
      <c r="N55" s="74">
        <v>0</v>
      </c>
      <c r="O55" s="74">
        <v>8</v>
      </c>
      <c r="P55" s="74">
        <v>300</v>
      </c>
      <c r="Q55" s="74">
        <v>1</v>
      </c>
      <c r="R55" s="74">
        <v>50</v>
      </c>
      <c r="S55" s="74">
        <v>120405009</v>
      </c>
      <c r="T55" s="74">
        <v>120406001</v>
      </c>
      <c r="U55" s="74">
        <v>2050</v>
      </c>
      <c r="V55" s="74">
        <v>2</v>
      </c>
      <c r="W55" s="74">
        <v>3</v>
      </c>
      <c r="X55" s="74">
        <v>2550</v>
      </c>
      <c r="Y55" s="74">
        <v>1</v>
      </c>
      <c r="Z55" s="74">
        <v>1</v>
      </c>
      <c r="AA55" s="74">
        <v>160002003</v>
      </c>
      <c r="AB55" s="74">
        <v>6</v>
      </c>
      <c r="AC55" s="69" t="s">
        <v>1530</v>
      </c>
      <c r="AD55" s="69" t="s">
        <v>1531</v>
      </c>
      <c r="AE55" s="78">
        <v>101000001</v>
      </c>
      <c r="AF55" s="74">
        <f t="shared" si="3"/>
        <v>49</v>
      </c>
      <c r="AG55" s="74">
        <v>11050</v>
      </c>
      <c r="AH55" s="74">
        <v>10050</v>
      </c>
      <c r="AI55" s="74">
        <v>500</v>
      </c>
    </row>
    <row r="56" spans="1:35" ht="16.5" customHeight="1" x14ac:dyDescent="0.3">
      <c r="A56" s="76" t="b">
        <v>1</v>
      </c>
      <c r="B56" s="77" t="s">
        <v>1559</v>
      </c>
      <c r="C56" s="76">
        <v>120406001</v>
      </c>
      <c r="D56" s="76">
        <v>4</v>
      </c>
      <c r="E56" s="76">
        <v>6</v>
      </c>
      <c r="F56" s="76">
        <v>1</v>
      </c>
      <c r="G56" s="65">
        <f t="shared" si="2"/>
        <v>927</v>
      </c>
      <c r="H56" s="76">
        <v>1</v>
      </c>
      <c r="I56" s="76">
        <v>1</v>
      </c>
      <c r="J56" s="76">
        <f t="shared" si="0"/>
        <v>917</v>
      </c>
      <c r="K56" s="76">
        <v>0</v>
      </c>
      <c r="L56" s="76">
        <f t="shared" si="1"/>
        <v>1755</v>
      </c>
      <c r="M56" s="76" t="s">
        <v>890</v>
      </c>
      <c r="N56" s="76">
        <v>0</v>
      </c>
      <c r="O56" s="76">
        <v>14</v>
      </c>
      <c r="P56" s="76">
        <v>300</v>
      </c>
      <c r="Q56" s="76">
        <v>1</v>
      </c>
      <c r="R56" s="76">
        <v>50</v>
      </c>
      <c r="S56" s="76">
        <v>120405010</v>
      </c>
      <c r="T56" s="76">
        <v>120406002</v>
      </c>
      <c r="U56" s="76">
        <v>2051</v>
      </c>
      <c r="V56" s="76">
        <v>2</v>
      </c>
      <c r="W56" s="76">
        <v>3</v>
      </c>
      <c r="X56" s="76">
        <v>2551</v>
      </c>
      <c r="Y56" s="76">
        <v>1</v>
      </c>
      <c r="Z56" s="76">
        <v>1</v>
      </c>
      <c r="AA56" s="76">
        <v>160002003</v>
      </c>
      <c r="AB56" s="76">
        <v>6</v>
      </c>
      <c r="AC56" s="69" t="s">
        <v>1530</v>
      </c>
      <c r="AD56" s="69" t="s">
        <v>1531</v>
      </c>
      <c r="AE56" s="78">
        <v>101000001</v>
      </c>
      <c r="AF56" s="76">
        <f t="shared" si="3"/>
        <v>50</v>
      </c>
      <c r="AG56" s="76">
        <v>11051</v>
      </c>
      <c r="AH56" s="76">
        <v>10051</v>
      </c>
      <c r="AI56" s="76">
        <v>500</v>
      </c>
    </row>
    <row r="57" spans="1:35" ht="16.5" customHeight="1" x14ac:dyDescent="0.3">
      <c r="A57" s="76" t="b">
        <v>1</v>
      </c>
      <c r="B57" s="77" t="s">
        <v>1301</v>
      </c>
      <c r="C57" s="76">
        <v>120406002</v>
      </c>
      <c r="D57" s="76">
        <v>4</v>
      </c>
      <c r="E57" s="76">
        <v>6</v>
      </c>
      <c r="F57" s="76">
        <v>2</v>
      </c>
      <c r="G57" s="65">
        <f t="shared" si="2"/>
        <v>966</v>
      </c>
      <c r="H57" s="76">
        <v>1</v>
      </c>
      <c r="I57" s="76">
        <v>1</v>
      </c>
      <c r="J57" s="76">
        <f t="shared" si="0"/>
        <v>935</v>
      </c>
      <c r="K57" s="76">
        <v>0</v>
      </c>
      <c r="L57" s="76">
        <f t="shared" si="1"/>
        <v>1808</v>
      </c>
      <c r="M57" s="76" t="s">
        <v>890</v>
      </c>
      <c r="N57" s="76">
        <v>0</v>
      </c>
      <c r="O57" s="76">
        <v>9</v>
      </c>
      <c r="P57" s="76">
        <v>300</v>
      </c>
      <c r="Q57" s="76">
        <v>1</v>
      </c>
      <c r="R57" s="76">
        <v>50</v>
      </c>
      <c r="S57" s="76">
        <v>120406001</v>
      </c>
      <c r="T57" s="76">
        <v>120406003</v>
      </c>
      <c r="U57" s="76">
        <v>2052</v>
      </c>
      <c r="V57" s="76">
        <v>2</v>
      </c>
      <c r="W57" s="76">
        <v>3</v>
      </c>
      <c r="X57" s="76">
        <v>2552</v>
      </c>
      <c r="Y57" s="76">
        <v>1</v>
      </c>
      <c r="Z57" s="76">
        <v>1</v>
      </c>
      <c r="AA57" s="76">
        <v>160002003</v>
      </c>
      <c r="AB57" s="76">
        <v>6</v>
      </c>
      <c r="AC57" s="69" t="s">
        <v>1530</v>
      </c>
      <c r="AD57" s="69" t="s">
        <v>1531</v>
      </c>
      <c r="AE57" s="78">
        <v>101000001</v>
      </c>
      <c r="AF57" s="76">
        <f t="shared" si="3"/>
        <v>51</v>
      </c>
      <c r="AG57" s="76">
        <v>11052</v>
      </c>
      <c r="AH57" s="76">
        <v>10052</v>
      </c>
      <c r="AI57" s="76">
        <v>500</v>
      </c>
    </row>
    <row r="58" spans="1:35" ht="16.5" customHeight="1" x14ac:dyDescent="0.3">
      <c r="A58" s="76" t="b">
        <v>1</v>
      </c>
      <c r="B58" s="77" t="s">
        <v>1302</v>
      </c>
      <c r="C58" s="76">
        <v>120406003</v>
      </c>
      <c r="D58" s="76">
        <v>4</v>
      </c>
      <c r="E58" s="76">
        <v>6</v>
      </c>
      <c r="F58" s="76">
        <v>3</v>
      </c>
      <c r="G58" s="65">
        <f t="shared" si="2"/>
        <v>1007</v>
      </c>
      <c r="H58" s="76">
        <v>1</v>
      </c>
      <c r="I58" s="76">
        <v>1</v>
      </c>
      <c r="J58" s="76">
        <f t="shared" si="0"/>
        <v>954</v>
      </c>
      <c r="K58" s="76">
        <v>0</v>
      </c>
      <c r="L58" s="76">
        <f t="shared" si="1"/>
        <v>1862</v>
      </c>
      <c r="M58" s="76" t="s">
        <v>891</v>
      </c>
      <c r="N58" s="76">
        <v>1</v>
      </c>
      <c r="O58" s="76">
        <v>14</v>
      </c>
      <c r="P58" s="76">
        <v>300</v>
      </c>
      <c r="Q58" s="76">
        <v>1</v>
      </c>
      <c r="R58" s="76">
        <v>50</v>
      </c>
      <c r="S58" s="76">
        <v>120406002</v>
      </c>
      <c r="T58" s="76">
        <v>120406004</v>
      </c>
      <c r="U58" s="76">
        <v>2053</v>
      </c>
      <c r="V58" s="76">
        <v>2</v>
      </c>
      <c r="W58" s="76">
        <v>3</v>
      </c>
      <c r="X58" s="76">
        <v>2553</v>
      </c>
      <c r="Y58" s="76">
        <v>1</v>
      </c>
      <c r="Z58" s="76">
        <v>1</v>
      </c>
      <c r="AA58" s="76">
        <v>160002003</v>
      </c>
      <c r="AB58" s="76">
        <v>6</v>
      </c>
      <c r="AC58" s="69" t="s">
        <v>1530</v>
      </c>
      <c r="AD58" s="69" t="s">
        <v>1531</v>
      </c>
      <c r="AE58" s="78">
        <v>101000001</v>
      </c>
      <c r="AF58" s="76">
        <f t="shared" si="3"/>
        <v>52</v>
      </c>
      <c r="AG58" s="76">
        <v>11053</v>
      </c>
      <c r="AH58" s="76">
        <v>10053</v>
      </c>
      <c r="AI58" s="76">
        <v>500</v>
      </c>
    </row>
    <row r="59" spans="1:35" ht="16.5" customHeight="1" x14ac:dyDescent="0.3">
      <c r="A59" s="76" t="b">
        <v>1</v>
      </c>
      <c r="B59" s="77" t="s">
        <v>1303</v>
      </c>
      <c r="C59" s="76">
        <v>120406004</v>
      </c>
      <c r="D59" s="76">
        <v>4</v>
      </c>
      <c r="E59" s="76">
        <v>6</v>
      </c>
      <c r="F59" s="76">
        <v>4</v>
      </c>
      <c r="G59" s="65">
        <f t="shared" si="2"/>
        <v>1050</v>
      </c>
      <c r="H59" s="76">
        <v>1</v>
      </c>
      <c r="I59" s="76">
        <v>1</v>
      </c>
      <c r="J59" s="76">
        <f t="shared" si="0"/>
        <v>973</v>
      </c>
      <c r="K59" s="76">
        <v>0</v>
      </c>
      <c r="L59" s="76">
        <f t="shared" si="1"/>
        <v>1918</v>
      </c>
      <c r="M59" s="76" t="s">
        <v>890</v>
      </c>
      <c r="N59" s="76">
        <v>0</v>
      </c>
      <c r="O59" s="76">
        <v>9</v>
      </c>
      <c r="P59" s="76">
        <v>300</v>
      </c>
      <c r="Q59" s="76">
        <v>1</v>
      </c>
      <c r="R59" s="76">
        <v>50</v>
      </c>
      <c r="S59" s="76">
        <v>120406003</v>
      </c>
      <c r="T59" s="76">
        <v>120406005</v>
      </c>
      <c r="U59" s="76">
        <v>2054</v>
      </c>
      <c r="V59" s="76">
        <v>2</v>
      </c>
      <c r="W59" s="76">
        <v>3</v>
      </c>
      <c r="X59" s="76">
        <v>2554</v>
      </c>
      <c r="Y59" s="76">
        <v>1</v>
      </c>
      <c r="Z59" s="76">
        <v>1</v>
      </c>
      <c r="AA59" s="76">
        <v>160002003</v>
      </c>
      <c r="AB59" s="76">
        <v>6</v>
      </c>
      <c r="AC59" s="69" t="s">
        <v>1530</v>
      </c>
      <c r="AD59" s="69" t="s">
        <v>1531</v>
      </c>
      <c r="AE59" s="78">
        <v>101000001</v>
      </c>
      <c r="AF59" s="76">
        <f t="shared" si="3"/>
        <v>53</v>
      </c>
      <c r="AG59" s="76">
        <v>11054</v>
      </c>
      <c r="AH59" s="76">
        <v>10054</v>
      </c>
      <c r="AI59" s="76">
        <v>500</v>
      </c>
    </row>
    <row r="60" spans="1:35" ht="16.5" customHeight="1" x14ac:dyDescent="0.3">
      <c r="A60" s="76" t="b">
        <v>1</v>
      </c>
      <c r="B60" s="77" t="s">
        <v>1304</v>
      </c>
      <c r="C60" s="76">
        <v>120406005</v>
      </c>
      <c r="D60" s="76">
        <v>4</v>
      </c>
      <c r="E60" s="76">
        <v>6</v>
      </c>
      <c r="F60" s="76">
        <v>5</v>
      </c>
      <c r="G60" s="65">
        <f t="shared" si="2"/>
        <v>1095</v>
      </c>
      <c r="H60" s="76">
        <v>1</v>
      </c>
      <c r="I60" s="76">
        <v>1</v>
      </c>
      <c r="J60" s="76">
        <f t="shared" si="0"/>
        <v>992</v>
      </c>
      <c r="K60" s="76">
        <v>0</v>
      </c>
      <c r="L60" s="76">
        <f t="shared" si="1"/>
        <v>1976</v>
      </c>
      <c r="M60" s="76" t="s">
        <v>890</v>
      </c>
      <c r="N60" s="76">
        <v>0</v>
      </c>
      <c r="O60" s="76">
        <v>14</v>
      </c>
      <c r="P60" s="76">
        <v>300</v>
      </c>
      <c r="Q60" s="76">
        <v>1</v>
      </c>
      <c r="R60" s="76">
        <v>50</v>
      </c>
      <c r="S60" s="76">
        <v>120406004</v>
      </c>
      <c r="T60" s="76">
        <v>120406006</v>
      </c>
      <c r="U60" s="76">
        <v>2055</v>
      </c>
      <c r="V60" s="76">
        <v>2</v>
      </c>
      <c r="W60" s="76">
        <v>3</v>
      </c>
      <c r="X60" s="76">
        <v>2555</v>
      </c>
      <c r="Y60" s="76">
        <v>1</v>
      </c>
      <c r="Z60" s="76">
        <v>1</v>
      </c>
      <c r="AA60" s="76">
        <v>160002003</v>
      </c>
      <c r="AB60" s="76">
        <v>6</v>
      </c>
      <c r="AC60" s="69" t="s">
        <v>1530</v>
      </c>
      <c r="AD60" s="69" t="s">
        <v>1531</v>
      </c>
      <c r="AE60" s="78">
        <v>101000001</v>
      </c>
      <c r="AF60" s="76">
        <f t="shared" si="3"/>
        <v>54</v>
      </c>
      <c r="AG60" s="76">
        <v>11055</v>
      </c>
      <c r="AH60" s="76">
        <v>10055</v>
      </c>
      <c r="AI60" s="76">
        <v>500</v>
      </c>
    </row>
    <row r="61" spans="1:35" ht="16.5" customHeight="1" x14ac:dyDescent="0.3">
      <c r="A61" s="76" t="b">
        <v>1</v>
      </c>
      <c r="B61" s="77" t="s">
        <v>1305</v>
      </c>
      <c r="C61" s="76">
        <v>120406006</v>
      </c>
      <c r="D61" s="76">
        <v>4</v>
      </c>
      <c r="E61" s="76">
        <v>6</v>
      </c>
      <c r="F61" s="76">
        <v>6</v>
      </c>
      <c r="G61" s="65">
        <f t="shared" si="2"/>
        <v>1142</v>
      </c>
      <c r="H61" s="76">
        <v>1</v>
      </c>
      <c r="I61" s="76">
        <v>1</v>
      </c>
      <c r="J61" s="76">
        <f t="shared" si="0"/>
        <v>1012</v>
      </c>
      <c r="K61" s="76">
        <v>0</v>
      </c>
      <c r="L61" s="76">
        <f t="shared" si="1"/>
        <v>2035</v>
      </c>
      <c r="M61" s="76" t="s">
        <v>892</v>
      </c>
      <c r="N61" s="76">
        <v>30</v>
      </c>
      <c r="O61" s="76">
        <v>9</v>
      </c>
      <c r="P61" s="76">
        <v>300</v>
      </c>
      <c r="Q61" s="76">
        <v>1</v>
      </c>
      <c r="R61" s="76">
        <v>50</v>
      </c>
      <c r="S61" s="76">
        <v>120406005</v>
      </c>
      <c r="T61" s="76">
        <v>120406007</v>
      </c>
      <c r="U61" s="76">
        <v>2056</v>
      </c>
      <c r="V61" s="76">
        <v>2</v>
      </c>
      <c r="W61" s="76">
        <v>3</v>
      </c>
      <c r="X61" s="76">
        <v>2556</v>
      </c>
      <c r="Y61" s="76">
        <v>1</v>
      </c>
      <c r="Z61" s="76">
        <v>1</v>
      </c>
      <c r="AA61" s="76">
        <v>160002003</v>
      </c>
      <c r="AB61" s="76">
        <v>6</v>
      </c>
      <c r="AC61" s="69" t="s">
        <v>1530</v>
      </c>
      <c r="AD61" s="69" t="s">
        <v>1531</v>
      </c>
      <c r="AE61" s="78">
        <v>101000001</v>
      </c>
      <c r="AF61" s="76">
        <f t="shared" si="3"/>
        <v>55</v>
      </c>
      <c r="AG61" s="76">
        <v>11056</v>
      </c>
      <c r="AH61" s="76">
        <v>10056</v>
      </c>
      <c r="AI61" s="76">
        <v>500</v>
      </c>
    </row>
    <row r="62" spans="1:35" ht="16.5" customHeight="1" x14ac:dyDescent="0.3">
      <c r="A62" s="76" t="b">
        <v>1</v>
      </c>
      <c r="B62" s="77" t="s">
        <v>1306</v>
      </c>
      <c r="C62" s="76">
        <v>120406007</v>
      </c>
      <c r="D62" s="76">
        <v>4</v>
      </c>
      <c r="E62" s="76">
        <v>6</v>
      </c>
      <c r="F62" s="76">
        <v>7</v>
      </c>
      <c r="G62" s="65">
        <f t="shared" si="2"/>
        <v>1191</v>
      </c>
      <c r="H62" s="76">
        <v>1</v>
      </c>
      <c r="I62" s="76">
        <v>1</v>
      </c>
      <c r="J62" s="76">
        <f t="shared" si="0"/>
        <v>1032</v>
      </c>
      <c r="K62" s="76">
        <v>0</v>
      </c>
      <c r="L62" s="76">
        <f t="shared" si="1"/>
        <v>2096</v>
      </c>
      <c r="M62" s="76" t="s">
        <v>890</v>
      </c>
      <c r="N62" s="76">
        <v>0</v>
      </c>
      <c r="O62" s="76">
        <v>14</v>
      </c>
      <c r="P62" s="76">
        <v>300</v>
      </c>
      <c r="Q62" s="76">
        <v>1</v>
      </c>
      <c r="R62" s="76">
        <v>50</v>
      </c>
      <c r="S62" s="76">
        <v>120406006</v>
      </c>
      <c r="T62" s="76">
        <v>120406008</v>
      </c>
      <c r="U62" s="76">
        <v>2057</v>
      </c>
      <c r="V62" s="76">
        <v>2</v>
      </c>
      <c r="W62" s="76">
        <v>3</v>
      </c>
      <c r="X62" s="76">
        <v>2557</v>
      </c>
      <c r="Y62" s="76">
        <v>1</v>
      </c>
      <c r="Z62" s="76">
        <v>1</v>
      </c>
      <c r="AA62" s="76">
        <v>160002003</v>
      </c>
      <c r="AB62" s="76">
        <v>6</v>
      </c>
      <c r="AC62" s="69" t="s">
        <v>1530</v>
      </c>
      <c r="AD62" s="69" t="s">
        <v>1531</v>
      </c>
      <c r="AE62" s="78">
        <v>101000001</v>
      </c>
      <c r="AF62" s="76">
        <f t="shared" si="3"/>
        <v>56</v>
      </c>
      <c r="AG62" s="76">
        <v>11057</v>
      </c>
      <c r="AH62" s="76">
        <v>10057</v>
      </c>
      <c r="AI62" s="76">
        <v>500</v>
      </c>
    </row>
    <row r="63" spans="1:35" ht="16.5" customHeight="1" x14ac:dyDescent="0.3">
      <c r="A63" s="76" t="b">
        <v>1</v>
      </c>
      <c r="B63" s="77" t="s">
        <v>1307</v>
      </c>
      <c r="C63" s="76">
        <v>120406008</v>
      </c>
      <c r="D63" s="76">
        <v>4</v>
      </c>
      <c r="E63" s="76">
        <v>6</v>
      </c>
      <c r="F63" s="76">
        <v>8</v>
      </c>
      <c r="G63" s="65">
        <f t="shared" si="2"/>
        <v>1242</v>
      </c>
      <c r="H63" s="76">
        <v>1</v>
      </c>
      <c r="I63" s="76">
        <v>1</v>
      </c>
      <c r="J63" s="76">
        <f t="shared" si="0"/>
        <v>1053</v>
      </c>
      <c r="K63" s="76">
        <v>0</v>
      </c>
      <c r="L63" s="76">
        <f t="shared" si="1"/>
        <v>2159</v>
      </c>
      <c r="M63" s="76" t="s">
        <v>890</v>
      </c>
      <c r="N63" s="76">
        <v>0</v>
      </c>
      <c r="O63" s="76">
        <v>9</v>
      </c>
      <c r="P63" s="76">
        <v>300</v>
      </c>
      <c r="Q63" s="76">
        <v>1</v>
      </c>
      <c r="R63" s="76">
        <v>50</v>
      </c>
      <c r="S63" s="76">
        <v>120406007</v>
      </c>
      <c r="T63" s="76">
        <v>120406009</v>
      </c>
      <c r="U63" s="76">
        <v>2058</v>
      </c>
      <c r="V63" s="76">
        <v>2</v>
      </c>
      <c r="W63" s="76">
        <v>3</v>
      </c>
      <c r="X63" s="76">
        <v>2558</v>
      </c>
      <c r="Y63" s="76">
        <v>1</v>
      </c>
      <c r="Z63" s="76">
        <v>1</v>
      </c>
      <c r="AA63" s="76">
        <v>160002003</v>
      </c>
      <c r="AB63" s="76">
        <v>6</v>
      </c>
      <c r="AC63" s="69" t="s">
        <v>1530</v>
      </c>
      <c r="AD63" s="69" t="s">
        <v>1531</v>
      </c>
      <c r="AE63" s="78">
        <v>101000001</v>
      </c>
      <c r="AF63" s="76">
        <f t="shared" si="3"/>
        <v>57</v>
      </c>
      <c r="AG63" s="76">
        <v>11058</v>
      </c>
      <c r="AH63" s="76">
        <v>10058</v>
      </c>
      <c r="AI63" s="76">
        <v>500</v>
      </c>
    </row>
    <row r="64" spans="1:35" ht="16.5" customHeight="1" x14ac:dyDescent="0.3">
      <c r="A64" s="76" t="b">
        <v>1</v>
      </c>
      <c r="B64" s="77" t="s">
        <v>1308</v>
      </c>
      <c r="C64" s="76">
        <v>120406009</v>
      </c>
      <c r="D64" s="76">
        <v>4</v>
      </c>
      <c r="E64" s="76">
        <v>6</v>
      </c>
      <c r="F64" s="76">
        <v>9</v>
      </c>
      <c r="G64" s="65">
        <f t="shared" si="2"/>
        <v>1295</v>
      </c>
      <c r="H64" s="76">
        <v>1</v>
      </c>
      <c r="I64" s="76">
        <v>1</v>
      </c>
      <c r="J64" s="76">
        <f t="shared" si="0"/>
        <v>1074</v>
      </c>
      <c r="K64" s="76">
        <v>0</v>
      </c>
      <c r="L64" s="76">
        <f t="shared" si="1"/>
        <v>2224</v>
      </c>
      <c r="M64" s="76" t="s">
        <v>893</v>
      </c>
      <c r="N64" s="76">
        <v>100</v>
      </c>
      <c r="O64" s="76">
        <v>14</v>
      </c>
      <c r="P64" s="76">
        <v>300</v>
      </c>
      <c r="Q64" s="76">
        <v>1</v>
      </c>
      <c r="R64" s="76">
        <v>50</v>
      </c>
      <c r="S64" s="76">
        <v>120406008</v>
      </c>
      <c r="T64" s="76">
        <v>120406010</v>
      </c>
      <c r="U64" s="76">
        <v>2059</v>
      </c>
      <c r="V64" s="76">
        <v>2</v>
      </c>
      <c r="W64" s="76">
        <v>3</v>
      </c>
      <c r="X64" s="76">
        <v>2559</v>
      </c>
      <c r="Y64" s="76">
        <v>1</v>
      </c>
      <c r="Z64" s="76">
        <v>1</v>
      </c>
      <c r="AA64" s="76">
        <v>160002003</v>
      </c>
      <c r="AB64" s="76">
        <v>6</v>
      </c>
      <c r="AC64" s="69" t="s">
        <v>1530</v>
      </c>
      <c r="AD64" s="69" t="s">
        <v>1531</v>
      </c>
      <c r="AE64" s="78">
        <v>101000001</v>
      </c>
      <c r="AF64" s="76">
        <f t="shared" si="3"/>
        <v>58</v>
      </c>
      <c r="AG64" s="76">
        <v>11059</v>
      </c>
      <c r="AH64" s="76">
        <v>10059</v>
      </c>
      <c r="AI64" s="76">
        <v>500</v>
      </c>
    </row>
    <row r="65" spans="1:35" ht="16.5" customHeight="1" x14ac:dyDescent="0.3">
      <c r="A65" s="76" t="b">
        <v>1</v>
      </c>
      <c r="B65" s="77" t="s">
        <v>1309</v>
      </c>
      <c r="C65" s="76">
        <v>120406010</v>
      </c>
      <c r="D65" s="76">
        <v>4</v>
      </c>
      <c r="E65" s="76">
        <v>6</v>
      </c>
      <c r="F65" s="76">
        <v>10</v>
      </c>
      <c r="G65" s="65">
        <f t="shared" si="2"/>
        <v>1350</v>
      </c>
      <c r="H65" s="76">
        <v>1</v>
      </c>
      <c r="I65" s="76">
        <v>1</v>
      </c>
      <c r="J65" s="76">
        <f t="shared" si="0"/>
        <v>1095</v>
      </c>
      <c r="K65" s="76">
        <v>0</v>
      </c>
      <c r="L65" s="76">
        <f t="shared" si="1"/>
        <v>2291</v>
      </c>
      <c r="M65" s="76" t="s">
        <v>890</v>
      </c>
      <c r="N65" s="76">
        <v>0</v>
      </c>
      <c r="O65" s="76">
        <v>9</v>
      </c>
      <c r="P65" s="76">
        <v>300</v>
      </c>
      <c r="Q65" s="76">
        <v>1</v>
      </c>
      <c r="R65" s="76">
        <v>50</v>
      </c>
      <c r="S65" s="76">
        <v>120406009</v>
      </c>
      <c r="T65" s="76">
        <v>120407001</v>
      </c>
      <c r="U65" s="76">
        <v>2060</v>
      </c>
      <c r="V65" s="76">
        <v>2</v>
      </c>
      <c r="W65" s="76">
        <v>3</v>
      </c>
      <c r="X65" s="76">
        <v>2560</v>
      </c>
      <c r="Y65" s="76">
        <v>1</v>
      </c>
      <c r="Z65" s="76">
        <v>1</v>
      </c>
      <c r="AA65" s="76">
        <v>160002003</v>
      </c>
      <c r="AB65" s="76">
        <v>6</v>
      </c>
      <c r="AC65" s="69" t="s">
        <v>1530</v>
      </c>
      <c r="AD65" s="69" t="s">
        <v>1531</v>
      </c>
      <c r="AE65" s="78">
        <v>101000001</v>
      </c>
      <c r="AF65" s="76">
        <f t="shared" si="3"/>
        <v>59</v>
      </c>
      <c r="AG65" s="76">
        <v>11060</v>
      </c>
      <c r="AH65" s="76">
        <v>10060</v>
      </c>
      <c r="AI65" s="76">
        <v>500</v>
      </c>
    </row>
    <row r="66" spans="1:35" ht="16.5" customHeight="1" x14ac:dyDescent="0.3">
      <c r="A66" s="74" t="b">
        <v>1</v>
      </c>
      <c r="B66" s="75" t="s">
        <v>1560</v>
      </c>
      <c r="C66" s="74">
        <v>120407001</v>
      </c>
      <c r="D66" s="74">
        <v>4</v>
      </c>
      <c r="E66" s="74">
        <v>7</v>
      </c>
      <c r="F66" s="74">
        <v>1</v>
      </c>
      <c r="G66" s="66">
        <f t="shared" si="2"/>
        <v>1408</v>
      </c>
      <c r="H66" s="74">
        <v>1</v>
      </c>
      <c r="I66" s="74">
        <v>1</v>
      </c>
      <c r="J66" s="74">
        <f t="shared" si="0"/>
        <v>1117</v>
      </c>
      <c r="K66" s="74">
        <v>0</v>
      </c>
      <c r="L66" s="74">
        <f t="shared" si="1"/>
        <v>2360</v>
      </c>
      <c r="M66" s="74" t="s">
        <v>890</v>
      </c>
      <c r="N66" s="74">
        <v>0</v>
      </c>
      <c r="O66" s="74">
        <v>7</v>
      </c>
      <c r="P66" s="74">
        <v>300</v>
      </c>
      <c r="Q66" s="74">
        <v>1</v>
      </c>
      <c r="R66" s="74">
        <v>50</v>
      </c>
      <c r="S66" s="74">
        <v>120406010</v>
      </c>
      <c r="T66" s="74">
        <v>120407002</v>
      </c>
      <c r="U66" s="74">
        <v>2061</v>
      </c>
      <c r="V66" s="74">
        <v>2</v>
      </c>
      <c r="W66" s="74">
        <v>3</v>
      </c>
      <c r="X66" s="74">
        <v>2561</v>
      </c>
      <c r="Y66" s="74">
        <v>1</v>
      </c>
      <c r="Z66" s="74">
        <v>1</v>
      </c>
      <c r="AA66" s="74">
        <v>160002003</v>
      </c>
      <c r="AB66" s="74">
        <v>6</v>
      </c>
      <c r="AC66" s="69" t="s">
        <v>1530</v>
      </c>
      <c r="AD66" s="69" t="s">
        <v>1531</v>
      </c>
      <c r="AE66" s="78">
        <v>101000001</v>
      </c>
      <c r="AF66" s="74">
        <f t="shared" si="3"/>
        <v>60</v>
      </c>
      <c r="AG66" s="74">
        <v>11061</v>
      </c>
      <c r="AH66" s="74">
        <v>10061</v>
      </c>
      <c r="AI66" s="74">
        <v>500</v>
      </c>
    </row>
    <row r="67" spans="1:35" ht="16.5" customHeight="1" x14ac:dyDescent="0.3">
      <c r="A67" s="74" t="b">
        <v>1</v>
      </c>
      <c r="B67" s="75" t="s">
        <v>1310</v>
      </c>
      <c r="C67" s="74">
        <v>120407002</v>
      </c>
      <c r="D67" s="74">
        <v>4</v>
      </c>
      <c r="E67" s="74">
        <v>7</v>
      </c>
      <c r="F67" s="74">
        <v>2</v>
      </c>
      <c r="G67" s="66">
        <f t="shared" si="2"/>
        <v>1468</v>
      </c>
      <c r="H67" s="74">
        <v>1</v>
      </c>
      <c r="I67" s="74">
        <v>1</v>
      </c>
      <c r="J67" s="74">
        <f t="shared" si="0"/>
        <v>1139</v>
      </c>
      <c r="K67" s="74">
        <v>0</v>
      </c>
      <c r="L67" s="74">
        <f t="shared" si="1"/>
        <v>2431</v>
      </c>
      <c r="M67" s="74" t="s">
        <v>890</v>
      </c>
      <c r="N67" s="74">
        <v>0</v>
      </c>
      <c r="O67" s="74">
        <v>7</v>
      </c>
      <c r="P67" s="74">
        <v>300</v>
      </c>
      <c r="Q67" s="74">
        <v>1</v>
      </c>
      <c r="R67" s="74">
        <v>50</v>
      </c>
      <c r="S67" s="74">
        <v>120407001</v>
      </c>
      <c r="T67" s="74">
        <v>120407003</v>
      </c>
      <c r="U67" s="74">
        <v>2062</v>
      </c>
      <c r="V67" s="74">
        <v>2</v>
      </c>
      <c r="W67" s="74">
        <v>3</v>
      </c>
      <c r="X67" s="74">
        <v>2562</v>
      </c>
      <c r="Y67" s="74">
        <v>1</v>
      </c>
      <c r="Z67" s="74">
        <v>1</v>
      </c>
      <c r="AA67" s="74">
        <v>160002003</v>
      </c>
      <c r="AB67" s="74">
        <v>6</v>
      </c>
      <c r="AC67" s="69" t="s">
        <v>1530</v>
      </c>
      <c r="AD67" s="69" t="s">
        <v>1531</v>
      </c>
      <c r="AE67" s="78">
        <v>101000001</v>
      </c>
      <c r="AF67" s="74">
        <f t="shared" si="3"/>
        <v>61</v>
      </c>
      <c r="AG67" s="74">
        <v>11062</v>
      </c>
      <c r="AH67" s="74">
        <v>10062</v>
      </c>
      <c r="AI67" s="74">
        <v>500</v>
      </c>
    </row>
    <row r="68" spans="1:35" ht="16.5" customHeight="1" x14ac:dyDescent="0.3">
      <c r="A68" s="74" t="b">
        <v>1</v>
      </c>
      <c r="B68" s="75" t="s">
        <v>1311</v>
      </c>
      <c r="C68" s="74">
        <v>120407003</v>
      </c>
      <c r="D68" s="74">
        <v>4</v>
      </c>
      <c r="E68" s="74">
        <v>7</v>
      </c>
      <c r="F68" s="74">
        <v>3</v>
      </c>
      <c r="G68" s="66">
        <f t="shared" si="2"/>
        <v>1531</v>
      </c>
      <c r="H68" s="74">
        <v>1</v>
      </c>
      <c r="I68" s="74">
        <v>1</v>
      </c>
      <c r="J68" s="74">
        <f t="shared" si="0"/>
        <v>1162</v>
      </c>
      <c r="K68" s="74">
        <v>0</v>
      </c>
      <c r="L68" s="74">
        <f t="shared" si="1"/>
        <v>2504</v>
      </c>
      <c r="M68" s="74" t="s">
        <v>891</v>
      </c>
      <c r="N68" s="74">
        <v>1</v>
      </c>
      <c r="O68" s="74">
        <v>7</v>
      </c>
      <c r="P68" s="74">
        <v>300</v>
      </c>
      <c r="Q68" s="74">
        <v>1</v>
      </c>
      <c r="R68" s="74">
        <v>50</v>
      </c>
      <c r="S68" s="74">
        <v>120407002</v>
      </c>
      <c r="T68" s="74">
        <v>120407004</v>
      </c>
      <c r="U68" s="74">
        <v>2063</v>
      </c>
      <c r="V68" s="74">
        <v>2</v>
      </c>
      <c r="W68" s="74">
        <v>3</v>
      </c>
      <c r="X68" s="74">
        <v>2563</v>
      </c>
      <c r="Y68" s="74">
        <v>1</v>
      </c>
      <c r="Z68" s="74">
        <v>1</v>
      </c>
      <c r="AA68" s="74">
        <v>160002003</v>
      </c>
      <c r="AB68" s="74">
        <v>6</v>
      </c>
      <c r="AC68" s="69" t="s">
        <v>1530</v>
      </c>
      <c r="AD68" s="69" t="s">
        <v>1531</v>
      </c>
      <c r="AE68" s="78">
        <v>101000001</v>
      </c>
      <c r="AF68" s="74">
        <f t="shared" si="3"/>
        <v>62</v>
      </c>
      <c r="AG68" s="74">
        <v>11063</v>
      </c>
      <c r="AH68" s="74">
        <v>10063</v>
      </c>
      <c r="AI68" s="74">
        <v>500</v>
      </c>
    </row>
    <row r="69" spans="1:35" ht="16.5" customHeight="1" x14ac:dyDescent="0.3">
      <c r="A69" s="74" t="b">
        <v>1</v>
      </c>
      <c r="B69" s="75" t="s">
        <v>1312</v>
      </c>
      <c r="C69" s="74">
        <v>120407004</v>
      </c>
      <c r="D69" s="74">
        <v>4</v>
      </c>
      <c r="E69" s="74">
        <v>7</v>
      </c>
      <c r="F69" s="74">
        <v>4</v>
      </c>
      <c r="G69" s="66">
        <f t="shared" si="2"/>
        <v>1596</v>
      </c>
      <c r="H69" s="74">
        <v>1</v>
      </c>
      <c r="I69" s="74">
        <v>1</v>
      </c>
      <c r="J69" s="74">
        <f t="shared" si="0"/>
        <v>1185</v>
      </c>
      <c r="K69" s="74">
        <v>0</v>
      </c>
      <c r="L69" s="74">
        <f t="shared" si="1"/>
        <v>2579</v>
      </c>
      <c r="M69" s="74" t="s">
        <v>890</v>
      </c>
      <c r="N69" s="74">
        <v>0</v>
      </c>
      <c r="O69" s="74">
        <v>7</v>
      </c>
      <c r="P69" s="74">
        <v>300</v>
      </c>
      <c r="Q69" s="74">
        <v>1</v>
      </c>
      <c r="R69" s="74">
        <v>50</v>
      </c>
      <c r="S69" s="74">
        <v>120407003</v>
      </c>
      <c r="T69" s="74">
        <v>120407005</v>
      </c>
      <c r="U69" s="74">
        <v>2064</v>
      </c>
      <c r="V69" s="74">
        <v>2</v>
      </c>
      <c r="W69" s="74">
        <v>3</v>
      </c>
      <c r="X69" s="74">
        <v>2564</v>
      </c>
      <c r="Y69" s="74">
        <v>1</v>
      </c>
      <c r="Z69" s="74">
        <v>1</v>
      </c>
      <c r="AA69" s="74">
        <v>160002003</v>
      </c>
      <c r="AB69" s="74">
        <v>6</v>
      </c>
      <c r="AC69" s="69" t="s">
        <v>1530</v>
      </c>
      <c r="AD69" s="69" t="s">
        <v>1531</v>
      </c>
      <c r="AE69" s="78">
        <v>101000001</v>
      </c>
      <c r="AF69" s="74">
        <f t="shared" si="3"/>
        <v>63</v>
      </c>
      <c r="AG69" s="74">
        <v>11064</v>
      </c>
      <c r="AH69" s="74">
        <v>10064</v>
      </c>
      <c r="AI69" s="74">
        <v>500</v>
      </c>
    </row>
    <row r="70" spans="1:35" ht="16.5" customHeight="1" x14ac:dyDescent="0.3">
      <c r="A70" s="74" t="b">
        <v>1</v>
      </c>
      <c r="B70" s="75" t="s">
        <v>1313</v>
      </c>
      <c r="C70" s="74">
        <v>120407005</v>
      </c>
      <c r="D70" s="74">
        <v>4</v>
      </c>
      <c r="E70" s="74">
        <v>7</v>
      </c>
      <c r="F70" s="74">
        <v>5</v>
      </c>
      <c r="G70" s="66">
        <f t="shared" si="2"/>
        <v>1664</v>
      </c>
      <c r="H70" s="74">
        <v>1</v>
      </c>
      <c r="I70" s="74">
        <v>1</v>
      </c>
      <c r="J70" s="74">
        <f t="shared" si="0"/>
        <v>1209</v>
      </c>
      <c r="K70" s="74">
        <v>0</v>
      </c>
      <c r="L70" s="74">
        <f t="shared" si="1"/>
        <v>2656</v>
      </c>
      <c r="M70" s="74" t="s">
        <v>890</v>
      </c>
      <c r="N70" s="74">
        <v>0</v>
      </c>
      <c r="O70" s="74">
        <v>7</v>
      </c>
      <c r="P70" s="74">
        <v>300</v>
      </c>
      <c r="Q70" s="74">
        <v>1</v>
      </c>
      <c r="R70" s="74">
        <v>50</v>
      </c>
      <c r="S70" s="74">
        <v>120407004</v>
      </c>
      <c r="T70" s="74">
        <v>120407006</v>
      </c>
      <c r="U70" s="74">
        <v>2065</v>
      </c>
      <c r="V70" s="74">
        <v>2</v>
      </c>
      <c r="W70" s="74">
        <v>3</v>
      </c>
      <c r="X70" s="74">
        <v>2565</v>
      </c>
      <c r="Y70" s="74">
        <v>1</v>
      </c>
      <c r="Z70" s="74">
        <v>1</v>
      </c>
      <c r="AA70" s="74">
        <v>160002003</v>
      </c>
      <c r="AB70" s="74">
        <v>6</v>
      </c>
      <c r="AC70" s="69" t="s">
        <v>1530</v>
      </c>
      <c r="AD70" s="69" t="s">
        <v>1531</v>
      </c>
      <c r="AE70" s="78">
        <v>101000001</v>
      </c>
      <c r="AF70" s="74">
        <f t="shared" si="3"/>
        <v>64</v>
      </c>
      <c r="AG70" s="74">
        <v>11065</v>
      </c>
      <c r="AH70" s="74">
        <v>10065</v>
      </c>
      <c r="AI70" s="74">
        <v>500</v>
      </c>
    </row>
    <row r="71" spans="1:35" ht="16.5" customHeight="1" x14ac:dyDescent="0.3">
      <c r="A71" s="74" t="b">
        <v>1</v>
      </c>
      <c r="B71" s="75" t="s">
        <v>1314</v>
      </c>
      <c r="C71" s="74">
        <v>120407006</v>
      </c>
      <c r="D71" s="74">
        <v>4</v>
      </c>
      <c r="E71" s="74">
        <v>7</v>
      </c>
      <c r="F71" s="74">
        <v>6</v>
      </c>
      <c r="G71" s="66">
        <f t="shared" si="2"/>
        <v>1735</v>
      </c>
      <c r="H71" s="74">
        <v>1</v>
      </c>
      <c r="I71" s="74">
        <v>1</v>
      </c>
      <c r="J71" s="74">
        <f t="shared" ref="J71:J85" si="4">ROUND(J70+J70*2%,0)</f>
        <v>1233</v>
      </c>
      <c r="K71" s="74">
        <v>0</v>
      </c>
      <c r="L71" s="74">
        <f t="shared" ref="L71:L85" si="5">ROUND(L70+L70*3%,0)</f>
        <v>2736</v>
      </c>
      <c r="M71" s="74" t="s">
        <v>892</v>
      </c>
      <c r="N71" s="74">
        <v>30</v>
      </c>
      <c r="O71" s="74">
        <v>7</v>
      </c>
      <c r="P71" s="74">
        <v>300</v>
      </c>
      <c r="Q71" s="74">
        <v>1</v>
      </c>
      <c r="R71" s="74">
        <v>50</v>
      </c>
      <c r="S71" s="74">
        <v>120407005</v>
      </c>
      <c r="T71" s="74">
        <v>120407007</v>
      </c>
      <c r="U71" s="74">
        <v>2066</v>
      </c>
      <c r="V71" s="74">
        <v>2</v>
      </c>
      <c r="W71" s="74">
        <v>3</v>
      </c>
      <c r="X71" s="74">
        <v>2566</v>
      </c>
      <c r="Y71" s="74">
        <v>1</v>
      </c>
      <c r="Z71" s="74">
        <v>1</v>
      </c>
      <c r="AA71" s="74">
        <v>160002003</v>
      </c>
      <c r="AB71" s="74">
        <v>6</v>
      </c>
      <c r="AC71" s="69" t="s">
        <v>1530</v>
      </c>
      <c r="AD71" s="69" t="s">
        <v>1531</v>
      </c>
      <c r="AE71" s="78">
        <v>101000001</v>
      </c>
      <c r="AF71" s="74">
        <f t="shared" si="3"/>
        <v>65</v>
      </c>
      <c r="AG71" s="74">
        <v>11066</v>
      </c>
      <c r="AH71" s="74">
        <v>10066</v>
      </c>
      <c r="AI71" s="74">
        <v>500</v>
      </c>
    </row>
    <row r="72" spans="1:35" ht="16.5" customHeight="1" x14ac:dyDescent="0.3">
      <c r="A72" s="74" t="b">
        <v>1</v>
      </c>
      <c r="B72" s="75" t="s">
        <v>1315</v>
      </c>
      <c r="C72" s="74">
        <v>120407007</v>
      </c>
      <c r="D72" s="74">
        <v>4</v>
      </c>
      <c r="E72" s="74">
        <v>7</v>
      </c>
      <c r="F72" s="74">
        <v>7</v>
      </c>
      <c r="G72" s="66">
        <f t="shared" ref="G72:G85" si="6">INT(G71*G$1)</f>
        <v>1809</v>
      </c>
      <c r="H72" s="74">
        <v>1</v>
      </c>
      <c r="I72" s="74">
        <v>1</v>
      </c>
      <c r="J72" s="74">
        <f t="shared" si="4"/>
        <v>1258</v>
      </c>
      <c r="K72" s="74">
        <v>0</v>
      </c>
      <c r="L72" s="74">
        <f t="shared" si="5"/>
        <v>2818</v>
      </c>
      <c r="M72" s="74" t="s">
        <v>890</v>
      </c>
      <c r="N72" s="74">
        <v>0</v>
      </c>
      <c r="O72" s="74">
        <v>7</v>
      </c>
      <c r="P72" s="74">
        <v>300</v>
      </c>
      <c r="Q72" s="74">
        <v>1</v>
      </c>
      <c r="R72" s="74">
        <v>50</v>
      </c>
      <c r="S72" s="74">
        <v>120407006</v>
      </c>
      <c r="T72" s="74">
        <v>120407008</v>
      </c>
      <c r="U72" s="74">
        <v>2067</v>
      </c>
      <c r="V72" s="74">
        <v>2</v>
      </c>
      <c r="W72" s="74">
        <v>3</v>
      </c>
      <c r="X72" s="74">
        <v>2567</v>
      </c>
      <c r="Y72" s="74">
        <v>1</v>
      </c>
      <c r="Z72" s="74">
        <v>1</v>
      </c>
      <c r="AA72" s="74">
        <v>160002003</v>
      </c>
      <c r="AB72" s="74">
        <v>6</v>
      </c>
      <c r="AC72" s="69" t="s">
        <v>1530</v>
      </c>
      <c r="AD72" s="69" t="s">
        <v>1531</v>
      </c>
      <c r="AE72" s="78">
        <v>101000001</v>
      </c>
      <c r="AF72" s="74">
        <f t="shared" si="3"/>
        <v>66</v>
      </c>
      <c r="AG72" s="74">
        <v>11067</v>
      </c>
      <c r="AH72" s="74">
        <v>10067</v>
      </c>
      <c r="AI72" s="74">
        <v>500</v>
      </c>
    </row>
    <row r="73" spans="1:35" ht="16.5" customHeight="1" x14ac:dyDescent="0.3">
      <c r="A73" s="74" t="b">
        <v>1</v>
      </c>
      <c r="B73" s="75" t="s">
        <v>1316</v>
      </c>
      <c r="C73" s="74">
        <v>120407008</v>
      </c>
      <c r="D73" s="74">
        <v>4</v>
      </c>
      <c r="E73" s="74">
        <v>7</v>
      </c>
      <c r="F73" s="74">
        <v>8</v>
      </c>
      <c r="G73" s="66">
        <f t="shared" si="6"/>
        <v>1886</v>
      </c>
      <c r="H73" s="74">
        <v>1</v>
      </c>
      <c r="I73" s="74">
        <v>1</v>
      </c>
      <c r="J73" s="74">
        <f t="shared" si="4"/>
        <v>1283</v>
      </c>
      <c r="K73" s="74">
        <v>0</v>
      </c>
      <c r="L73" s="74">
        <f t="shared" si="5"/>
        <v>2903</v>
      </c>
      <c r="M73" s="74" t="s">
        <v>890</v>
      </c>
      <c r="N73" s="74">
        <v>0</v>
      </c>
      <c r="O73" s="74">
        <v>7</v>
      </c>
      <c r="P73" s="74">
        <v>300</v>
      </c>
      <c r="Q73" s="74">
        <v>1</v>
      </c>
      <c r="R73" s="74">
        <v>50</v>
      </c>
      <c r="S73" s="74">
        <v>120407007</v>
      </c>
      <c r="T73" s="74">
        <v>120407009</v>
      </c>
      <c r="U73" s="74">
        <v>2068</v>
      </c>
      <c r="V73" s="74">
        <v>2</v>
      </c>
      <c r="W73" s="74">
        <v>3</v>
      </c>
      <c r="X73" s="74">
        <v>2568</v>
      </c>
      <c r="Y73" s="74">
        <v>1</v>
      </c>
      <c r="Z73" s="74">
        <v>1</v>
      </c>
      <c r="AA73" s="74">
        <v>160002003</v>
      </c>
      <c r="AB73" s="74">
        <v>6</v>
      </c>
      <c r="AC73" s="69" t="s">
        <v>1530</v>
      </c>
      <c r="AD73" s="69" t="s">
        <v>1531</v>
      </c>
      <c r="AE73" s="78">
        <v>101000001</v>
      </c>
      <c r="AF73" s="74">
        <f t="shared" si="3"/>
        <v>67</v>
      </c>
      <c r="AG73" s="74">
        <v>11068</v>
      </c>
      <c r="AH73" s="74">
        <v>10068</v>
      </c>
      <c r="AI73" s="74">
        <v>500</v>
      </c>
    </row>
    <row r="74" spans="1:35" ht="16.5" customHeight="1" x14ac:dyDescent="0.3">
      <c r="A74" s="74" t="b">
        <v>1</v>
      </c>
      <c r="B74" s="75" t="s">
        <v>1317</v>
      </c>
      <c r="C74" s="74">
        <v>120407009</v>
      </c>
      <c r="D74" s="74">
        <v>4</v>
      </c>
      <c r="E74" s="74">
        <v>7</v>
      </c>
      <c r="F74" s="74">
        <v>9</v>
      </c>
      <c r="G74" s="66">
        <f t="shared" si="6"/>
        <v>1967</v>
      </c>
      <c r="H74" s="74">
        <v>1</v>
      </c>
      <c r="I74" s="74">
        <v>1</v>
      </c>
      <c r="J74" s="74">
        <f t="shared" si="4"/>
        <v>1309</v>
      </c>
      <c r="K74" s="74">
        <v>0</v>
      </c>
      <c r="L74" s="74">
        <f t="shared" si="5"/>
        <v>2990</v>
      </c>
      <c r="M74" s="74" t="s">
        <v>893</v>
      </c>
      <c r="N74" s="74">
        <v>100</v>
      </c>
      <c r="O74" s="74">
        <v>7</v>
      </c>
      <c r="P74" s="74">
        <v>300</v>
      </c>
      <c r="Q74" s="74">
        <v>1</v>
      </c>
      <c r="R74" s="74">
        <v>50</v>
      </c>
      <c r="S74" s="74">
        <v>120407008</v>
      </c>
      <c r="T74" s="74">
        <v>120407010</v>
      </c>
      <c r="U74" s="74">
        <v>2069</v>
      </c>
      <c r="V74" s="74">
        <v>2</v>
      </c>
      <c r="W74" s="74">
        <v>3</v>
      </c>
      <c r="X74" s="74">
        <v>2569</v>
      </c>
      <c r="Y74" s="74">
        <v>1</v>
      </c>
      <c r="Z74" s="74">
        <v>1</v>
      </c>
      <c r="AA74" s="74">
        <v>160002003</v>
      </c>
      <c r="AB74" s="74">
        <v>6</v>
      </c>
      <c r="AC74" s="69" t="s">
        <v>1530</v>
      </c>
      <c r="AD74" s="69" t="s">
        <v>1531</v>
      </c>
      <c r="AE74" s="78">
        <v>101000001</v>
      </c>
      <c r="AF74" s="74">
        <f t="shared" si="3"/>
        <v>68</v>
      </c>
      <c r="AG74" s="74">
        <v>11069</v>
      </c>
      <c r="AH74" s="74">
        <v>10069</v>
      </c>
      <c r="AI74" s="74">
        <v>500</v>
      </c>
    </row>
    <row r="75" spans="1:35" ht="16.5" customHeight="1" x14ac:dyDescent="0.3">
      <c r="A75" s="74" t="b">
        <v>1</v>
      </c>
      <c r="B75" s="75" t="s">
        <v>1318</v>
      </c>
      <c r="C75" s="74">
        <v>120407010</v>
      </c>
      <c r="D75" s="74">
        <v>4</v>
      </c>
      <c r="E75" s="74">
        <v>7</v>
      </c>
      <c r="F75" s="74">
        <v>10</v>
      </c>
      <c r="G75" s="66">
        <f t="shared" si="6"/>
        <v>2051</v>
      </c>
      <c r="H75" s="74">
        <v>1</v>
      </c>
      <c r="I75" s="74">
        <v>1</v>
      </c>
      <c r="J75" s="74">
        <f t="shared" si="4"/>
        <v>1335</v>
      </c>
      <c r="K75" s="74">
        <v>0</v>
      </c>
      <c r="L75" s="74">
        <f t="shared" si="5"/>
        <v>3080</v>
      </c>
      <c r="M75" s="74" t="s">
        <v>890</v>
      </c>
      <c r="N75" s="74">
        <v>0</v>
      </c>
      <c r="O75" s="74">
        <v>7</v>
      </c>
      <c r="P75" s="74">
        <v>300</v>
      </c>
      <c r="Q75" s="74">
        <v>1</v>
      </c>
      <c r="R75" s="74">
        <v>50</v>
      </c>
      <c r="S75" s="74">
        <v>120407009</v>
      </c>
      <c r="T75" s="74">
        <v>120408001</v>
      </c>
      <c r="U75" s="74">
        <v>2070</v>
      </c>
      <c r="V75" s="74">
        <v>2</v>
      </c>
      <c r="W75" s="74">
        <v>3</v>
      </c>
      <c r="X75" s="74">
        <v>2570</v>
      </c>
      <c r="Y75" s="74">
        <v>1</v>
      </c>
      <c r="Z75" s="74">
        <v>1</v>
      </c>
      <c r="AA75" s="74">
        <v>160002003</v>
      </c>
      <c r="AB75" s="74">
        <v>6</v>
      </c>
      <c r="AC75" s="69" t="s">
        <v>1530</v>
      </c>
      <c r="AD75" s="69" t="s">
        <v>1531</v>
      </c>
      <c r="AE75" s="78">
        <v>101000001</v>
      </c>
      <c r="AF75" s="74">
        <f t="shared" si="3"/>
        <v>69</v>
      </c>
      <c r="AG75" s="74">
        <v>11070</v>
      </c>
      <c r="AH75" s="74">
        <v>10070</v>
      </c>
      <c r="AI75" s="74">
        <v>500</v>
      </c>
    </row>
    <row r="76" spans="1:35" ht="16.5" customHeight="1" x14ac:dyDescent="0.3">
      <c r="A76" s="76" t="b">
        <v>1</v>
      </c>
      <c r="B76" s="77" t="s">
        <v>1561</v>
      </c>
      <c r="C76" s="76">
        <v>120408001</v>
      </c>
      <c r="D76" s="76">
        <v>4</v>
      </c>
      <c r="E76" s="76">
        <v>8</v>
      </c>
      <c r="F76" s="76">
        <v>1</v>
      </c>
      <c r="G76" s="65">
        <f t="shared" si="6"/>
        <v>2139</v>
      </c>
      <c r="H76" s="76">
        <v>1</v>
      </c>
      <c r="I76" s="76">
        <v>1</v>
      </c>
      <c r="J76" s="76">
        <f t="shared" si="4"/>
        <v>1362</v>
      </c>
      <c r="K76" s="76">
        <v>0</v>
      </c>
      <c r="L76" s="76">
        <f t="shared" si="5"/>
        <v>3172</v>
      </c>
      <c r="M76" s="76" t="s">
        <v>890</v>
      </c>
      <c r="N76" s="76">
        <v>0</v>
      </c>
      <c r="O76" s="76">
        <v>7</v>
      </c>
      <c r="P76" s="76">
        <v>300</v>
      </c>
      <c r="Q76" s="76">
        <v>1</v>
      </c>
      <c r="R76" s="76">
        <v>50</v>
      </c>
      <c r="S76" s="76">
        <v>120407010</v>
      </c>
      <c r="T76" s="76">
        <v>120408002</v>
      </c>
      <c r="U76" s="76">
        <v>2071</v>
      </c>
      <c r="V76" s="76">
        <v>2</v>
      </c>
      <c r="W76" s="76">
        <v>3</v>
      </c>
      <c r="X76" s="76">
        <v>2571</v>
      </c>
      <c r="Y76" s="76">
        <v>1</v>
      </c>
      <c r="Z76" s="76">
        <v>1</v>
      </c>
      <c r="AA76" s="76">
        <v>160002003</v>
      </c>
      <c r="AB76" s="76">
        <v>6</v>
      </c>
      <c r="AC76" s="69" t="s">
        <v>1530</v>
      </c>
      <c r="AD76" s="69" t="s">
        <v>1531</v>
      </c>
      <c r="AE76" s="78">
        <v>101000001</v>
      </c>
      <c r="AF76" s="76">
        <f t="shared" si="3"/>
        <v>70</v>
      </c>
      <c r="AG76" s="76">
        <v>11071</v>
      </c>
      <c r="AH76" s="76">
        <v>10071</v>
      </c>
      <c r="AI76" s="76">
        <v>500</v>
      </c>
    </row>
    <row r="77" spans="1:35" ht="16.5" customHeight="1" x14ac:dyDescent="0.3">
      <c r="A77" s="76" t="b">
        <v>1</v>
      </c>
      <c r="B77" s="77" t="s">
        <v>1319</v>
      </c>
      <c r="C77" s="76">
        <v>120408002</v>
      </c>
      <c r="D77" s="76">
        <v>4</v>
      </c>
      <c r="E77" s="76">
        <v>8</v>
      </c>
      <c r="F77" s="76">
        <v>2</v>
      </c>
      <c r="G77" s="65">
        <f t="shared" si="6"/>
        <v>2230</v>
      </c>
      <c r="H77" s="76">
        <v>1</v>
      </c>
      <c r="I77" s="76">
        <v>1</v>
      </c>
      <c r="J77" s="76">
        <f t="shared" si="4"/>
        <v>1389</v>
      </c>
      <c r="K77" s="76">
        <v>0</v>
      </c>
      <c r="L77" s="76">
        <f t="shared" si="5"/>
        <v>3267</v>
      </c>
      <c r="M77" s="76" t="s">
        <v>890</v>
      </c>
      <c r="N77" s="76">
        <v>0</v>
      </c>
      <c r="O77" s="76">
        <v>7</v>
      </c>
      <c r="P77" s="76">
        <v>300</v>
      </c>
      <c r="Q77" s="76">
        <v>1</v>
      </c>
      <c r="R77" s="76">
        <v>50</v>
      </c>
      <c r="S77" s="76">
        <v>120408001</v>
      </c>
      <c r="T77" s="76">
        <v>120408003</v>
      </c>
      <c r="U77" s="76">
        <v>2072</v>
      </c>
      <c r="V77" s="76">
        <v>2</v>
      </c>
      <c r="W77" s="76">
        <v>3</v>
      </c>
      <c r="X77" s="76">
        <v>2572</v>
      </c>
      <c r="Y77" s="76">
        <v>1</v>
      </c>
      <c r="Z77" s="76">
        <v>1</v>
      </c>
      <c r="AA77" s="76">
        <v>160002003</v>
      </c>
      <c r="AB77" s="76">
        <v>6</v>
      </c>
      <c r="AC77" s="69" t="s">
        <v>1530</v>
      </c>
      <c r="AD77" s="69" t="s">
        <v>1531</v>
      </c>
      <c r="AE77" s="78">
        <v>101000001</v>
      </c>
      <c r="AF77" s="76">
        <f t="shared" si="3"/>
        <v>71</v>
      </c>
      <c r="AG77" s="76">
        <v>11072</v>
      </c>
      <c r="AH77" s="76">
        <v>10072</v>
      </c>
      <c r="AI77" s="76">
        <v>500</v>
      </c>
    </row>
    <row r="78" spans="1:35" ht="16.5" customHeight="1" x14ac:dyDescent="0.3">
      <c r="A78" s="76" t="b">
        <v>1</v>
      </c>
      <c r="B78" s="77" t="s">
        <v>1320</v>
      </c>
      <c r="C78" s="76">
        <v>120408003</v>
      </c>
      <c r="D78" s="76">
        <v>4</v>
      </c>
      <c r="E78" s="76">
        <v>8</v>
      </c>
      <c r="F78" s="76">
        <v>3</v>
      </c>
      <c r="G78" s="65">
        <f t="shared" si="6"/>
        <v>2325</v>
      </c>
      <c r="H78" s="76">
        <v>1</v>
      </c>
      <c r="I78" s="76">
        <v>1</v>
      </c>
      <c r="J78" s="76">
        <f t="shared" si="4"/>
        <v>1417</v>
      </c>
      <c r="K78" s="76">
        <v>0</v>
      </c>
      <c r="L78" s="76">
        <f t="shared" si="5"/>
        <v>3365</v>
      </c>
      <c r="M78" s="76" t="s">
        <v>891</v>
      </c>
      <c r="N78" s="76">
        <v>1</v>
      </c>
      <c r="O78" s="76">
        <v>7</v>
      </c>
      <c r="P78" s="76">
        <v>300</v>
      </c>
      <c r="Q78" s="76">
        <v>1</v>
      </c>
      <c r="R78" s="76">
        <v>50</v>
      </c>
      <c r="S78" s="76">
        <v>120408002</v>
      </c>
      <c r="T78" s="76">
        <v>120408004</v>
      </c>
      <c r="U78" s="76">
        <v>2073</v>
      </c>
      <c r="V78" s="76">
        <v>2</v>
      </c>
      <c r="W78" s="76">
        <v>3</v>
      </c>
      <c r="X78" s="76">
        <v>2573</v>
      </c>
      <c r="Y78" s="76">
        <v>1</v>
      </c>
      <c r="Z78" s="76">
        <v>1</v>
      </c>
      <c r="AA78" s="76">
        <v>160002003</v>
      </c>
      <c r="AB78" s="76">
        <v>6</v>
      </c>
      <c r="AC78" s="69" t="s">
        <v>1530</v>
      </c>
      <c r="AD78" s="69" t="s">
        <v>1531</v>
      </c>
      <c r="AE78" s="78">
        <v>101000001</v>
      </c>
      <c r="AF78" s="76">
        <f t="shared" si="3"/>
        <v>72</v>
      </c>
      <c r="AG78" s="76">
        <v>11073</v>
      </c>
      <c r="AH78" s="76">
        <v>10073</v>
      </c>
      <c r="AI78" s="76">
        <v>500</v>
      </c>
    </row>
    <row r="79" spans="1:35" ht="16.5" customHeight="1" x14ac:dyDescent="0.3">
      <c r="A79" s="76" t="b">
        <v>1</v>
      </c>
      <c r="B79" s="77" t="s">
        <v>1321</v>
      </c>
      <c r="C79" s="76">
        <v>120408004</v>
      </c>
      <c r="D79" s="76">
        <v>4</v>
      </c>
      <c r="E79" s="76">
        <v>8</v>
      </c>
      <c r="F79" s="76">
        <v>4</v>
      </c>
      <c r="G79" s="65">
        <f t="shared" si="6"/>
        <v>2424</v>
      </c>
      <c r="H79" s="76">
        <v>1</v>
      </c>
      <c r="I79" s="76">
        <v>1</v>
      </c>
      <c r="J79" s="76">
        <f t="shared" si="4"/>
        <v>1445</v>
      </c>
      <c r="K79" s="76">
        <v>0</v>
      </c>
      <c r="L79" s="76">
        <f t="shared" si="5"/>
        <v>3466</v>
      </c>
      <c r="M79" s="76" t="s">
        <v>890</v>
      </c>
      <c r="N79" s="76">
        <v>0</v>
      </c>
      <c r="O79" s="76">
        <v>7</v>
      </c>
      <c r="P79" s="76">
        <v>300</v>
      </c>
      <c r="Q79" s="76">
        <v>1</v>
      </c>
      <c r="R79" s="76">
        <v>50</v>
      </c>
      <c r="S79" s="76">
        <v>120408003</v>
      </c>
      <c r="T79" s="76">
        <v>120408005</v>
      </c>
      <c r="U79" s="76">
        <v>2074</v>
      </c>
      <c r="V79" s="76">
        <v>2</v>
      </c>
      <c r="W79" s="76">
        <v>3</v>
      </c>
      <c r="X79" s="76">
        <v>2574</v>
      </c>
      <c r="Y79" s="76">
        <v>1</v>
      </c>
      <c r="Z79" s="76">
        <v>1</v>
      </c>
      <c r="AA79" s="76">
        <v>160002003</v>
      </c>
      <c r="AB79" s="76">
        <v>6</v>
      </c>
      <c r="AC79" s="69" t="s">
        <v>1530</v>
      </c>
      <c r="AD79" s="69" t="s">
        <v>1531</v>
      </c>
      <c r="AE79" s="78">
        <v>101000001</v>
      </c>
      <c r="AF79" s="76">
        <f t="shared" si="3"/>
        <v>73</v>
      </c>
      <c r="AG79" s="76">
        <v>11074</v>
      </c>
      <c r="AH79" s="76">
        <v>10074</v>
      </c>
      <c r="AI79" s="76">
        <v>500</v>
      </c>
    </row>
    <row r="80" spans="1:35" ht="16.5" customHeight="1" x14ac:dyDescent="0.3">
      <c r="A80" s="76" t="b">
        <v>1</v>
      </c>
      <c r="B80" s="77" t="s">
        <v>1322</v>
      </c>
      <c r="C80" s="76">
        <v>120408005</v>
      </c>
      <c r="D80" s="76">
        <v>4</v>
      </c>
      <c r="E80" s="76">
        <v>8</v>
      </c>
      <c r="F80" s="76">
        <v>5</v>
      </c>
      <c r="G80" s="65">
        <f t="shared" si="6"/>
        <v>2528</v>
      </c>
      <c r="H80" s="76">
        <v>1</v>
      </c>
      <c r="I80" s="76">
        <v>1</v>
      </c>
      <c r="J80" s="76">
        <f t="shared" si="4"/>
        <v>1474</v>
      </c>
      <c r="K80" s="76">
        <v>0</v>
      </c>
      <c r="L80" s="76">
        <f t="shared" si="5"/>
        <v>3570</v>
      </c>
      <c r="M80" s="76" t="s">
        <v>890</v>
      </c>
      <c r="N80" s="76">
        <v>0</v>
      </c>
      <c r="O80" s="76">
        <v>7</v>
      </c>
      <c r="P80" s="76">
        <v>300</v>
      </c>
      <c r="Q80" s="76">
        <v>1</v>
      </c>
      <c r="R80" s="76">
        <v>50</v>
      </c>
      <c r="S80" s="76">
        <v>120408004</v>
      </c>
      <c r="T80" s="76">
        <v>120408006</v>
      </c>
      <c r="U80" s="76">
        <v>2075</v>
      </c>
      <c r="V80" s="76">
        <v>2</v>
      </c>
      <c r="W80" s="76">
        <v>3</v>
      </c>
      <c r="X80" s="76">
        <v>2575</v>
      </c>
      <c r="Y80" s="76">
        <v>1</v>
      </c>
      <c r="Z80" s="76">
        <v>1</v>
      </c>
      <c r="AA80" s="76">
        <v>160002003</v>
      </c>
      <c r="AB80" s="76">
        <v>6</v>
      </c>
      <c r="AC80" s="69" t="s">
        <v>1530</v>
      </c>
      <c r="AD80" s="69" t="s">
        <v>1531</v>
      </c>
      <c r="AE80" s="78">
        <v>101000001</v>
      </c>
      <c r="AF80" s="76">
        <f t="shared" ref="AF80:AF85" si="7">AF79+1</f>
        <v>74</v>
      </c>
      <c r="AG80" s="76">
        <v>11075</v>
      </c>
      <c r="AH80" s="76">
        <v>10075</v>
      </c>
      <c r="AI80" s="76">
        <v>500</v>
      </c>
    </row>
    <row r="81" spans="1:35" ht="16.5" customHeight="1" x14ac:dyDescent="0.3">
      <c r="A81" s="76" t="b">
        <v>1</v>
      </c>
      <c r="B81" s="77" t="s">
        <v>1323</v>
      </c>
      <c r="C81" s="76">
        <v>120408006</v>
      </c>
      <c r="D81" s="76">
        <v>4</v>
      </c>
      <c r="E81" s="76">
        <v>8</v>
      </c>
      <c r="F81" s="76">
        <v>6</v>
      </c>
      <c r="G81" s="65">
        <f t="shared" si="6"/>
        <v>2636</v>
      </c>
      <c r="H81" s="76">
        <v>1</v>
      </c>
      <c r="I81" s="76">
        <v>1</v>
      </c>
      <c r="J81" s="76">
        <f t="shared" si="4"/>
        <v>1503</v>
      </c>
      <c r="K81" s="76">
        <v>0</v>
      </c>
      <c r="L81" s="76">
        <f t="shared" si="5"/>
        <v>3677</v>
      </c>
      <c r="M81" s="76" t="s">
        <v>892</v>
      </c>
      <c r="N81" s="76">
        <v>30</v>
      </c>
      <c r="O81" s="76">
        <v>7</v>
      </c>
      <c r="P81" s="76">
        <v>300</v>
      </c>
      <c r="Q81" s="76">
        <v>1</v>
      </c>
      <c r="R81" s="76">
        <v>50</v>
      </c>
      <c r="S81" s="76">
        <v>120408005</v>
      </c>
      <c r="T81" s="76">
        <v>120408007</v>
      </c>
      <c r="U81" s="76">
        <v>2076</v>
      </c>
      <c r="V81" s="76">
        <v>2</v>
      </c>
      <c r="W81" s="76">
        <v>3</v>
      </c>
      <c r="X81" s="76">
        <v>2576</v>
      </c>
      <c r="Y81" s="76">
        <v>1</v>
      </c>
      <c r="Z81" s="76">
        <v>1</v>
      </c>
      <c r="AA81" s="76">
        <v>160002003</v>
      </c>
      <c r="AB81" s="76">
        <v>6</v>
      </c>
      <c r="AC81" s="69" t="s">
        <v>1530</v>
      </c>
      <c r="AD81" s="69" t="s">
        <v>1531</v>
      </c>
      <c r="AE81" s="78">
        <v>101000001</v>
      </c>
      <c r="AF81" s="76">
        <f t="shared" si="7"/>
        <v>75</v>
      </c>
      <c r="AG81" s="76">
        <v>11076</v>
      </c>
      <c r="AH81" s="76">
        <v>10076</v>
      </c>
      <c r="AI81" s="76">
        <v>500</v>
      </c>
    </row>
    <row r="82" spans="1:35" ht="16.5" customHeight="1" x14ac:dyDescent="0.3">
      <c r="A82" s="76" t="b">
        <v>1</v>
      </c>
      <c r="B82" s="77" t="s">
        <v>1324</v>
      </c>
      <c r="C82" s="76">
        <v>120408007</v>
      </c>
      <c r="D82" s="76">
        <v>4</v>
      </c>
      <c r="E82" s="76">
        <v>8</v>
      </c>
      <c r="F82" s="76">
        <v>7</v>
      </c>
      <c r="G82" s="65">
        <f t="shared" si="6"/>
        <v>2749</v>
      </c>
      <c r="H82" s="76">
        <v>1</v>
      </c>
      <c r="I82" s="76">
        <v>1</v>
      </c>
      <c r="J82" s="76">
        <f t="shared" si="4"/>
        <v>1533</v>
      </c>
      <c r="K82" s="76">
        <v>0</v>
      </c>
      <c r="L82" s="76">
        <f t="shared" si="5"/>
        <v>3787</v>
      </c>
      <c r="M82" s="76" t="s">
        <v>890</v>
      </c>
      <c r="N82" s="76">
        <v>0</v>
      </c>
      <c r="O82" s="76">
        <v>7</v>
      </c>
      <c r="P82" s="76">
        <v>300</v>
      </c>
      <c r="Q82" s="76">
        <v>1</v>
      </c>
      <c r="R82" s="76">
        <v>50</v>
      </c>
      <c r="S82" s="76">
        <v>120408006</v>
      </c>
      <c r="T82" s="76">
        <v>120408008</v>
      </c>
      <c r="U82" s="76">
        <v>2077</v>
      </c>
      <c r="V82" s="76">
        <v>2</v>
      </c>
      <c r="W82" s="76">
        <v>3</v>
      </c>
      <c r="X82" s="76">
        <v>2577</v>
      </c>
      <c r="Y82" s="76">
        <v>1</v>
      </c>
      <c r="Z82" s="76">
        <v>1</v>
      </c>
      <c r="AA82" s="76">
        <v>160002003</v>
      </c>
      <c r="AB82" s="76">
        <v>6</v>
      </c>
      <c r="AC82" s="69" t="s">
        <v>1530</v>
      </c>
      <c r="AD82" s="69" t="s">
        <v>1531</v>
      </c>
      <c r="AE82" s="78">
        <v>101000001</v>
      </c>
      <c r="AF82" s="76">
        <f t="shared" si="7"/>
        <v>76</v>
      </c>
      <c r="AG82" s="76">
        <v>11077</v>
      </c>
      <c r="AH82" s="76">
        <v>10077</v>
      </c>
      <c r="AI82" s="76">
        <v>500</v>
      </c>
    </row>
    <row r="83" spans="1:35" ht="16.5" customHeight="1" x14ac:dyDescent="0.3">
      <c r="A83" s="76" t="b">
        <v>1</v>
      </c>
      <c r="B83" s="77" t="s">
        <v>1325</v>
      </c>
      <c r="C83" s="76">
        <v>120408008</v>
      </c>
      <c r="D83" s="76">
        <v>4</v>
      </c>
      <c r="E83" s="76">
        <v>8</v>
      </c>
      <c r="F83" s="76">
        <v>8</v>
      </c>
      <c r="G83" s="65">
        <f t="shared" si="6"/>
        <v>2867</v>
      </c>
      <c r="H83" s="76">
        <v>1</v>
      </c>
      <c r="I83" s="76">
        <v>1</v>
      </c>
      <c r="J83" s="76">
        <f t="shared" si="4"/>
        <v>1564</v>
      </c>
      <c r="K83" s="76">
        <v>0</v>
      </c>
      <c r="L83" s="76">
        <f t="shared" si="5"/>
        <v>3901</v>
      </c>
      <c r="M83" s="76" t="s">
        <v>890</v>
      </c>
      <c r="N83" s="76">
        <v>0</v>
      </c>
      <c r="O83" s="76">
        <v>7</v>
      </c>
      <c r="P83" s="76">
        <v>300</v>
      </c>
      <c r="Q83" s="76">
        <v>1</v>
      </c>
      <c r="R83" s="76">
        <v>50</v>
      </c>
      <c r="S83" s="76">
        <v>120408007</v>
      </c>
      <c r="T83" s="76">
        <v>120408009</v>
      </c>
      <c r="U83" s="76">
        <v>2078</v>
      </c>
      <c r="V83" s="76">
        <v>2</v>
      </c>
      <c r="W83" s="76">
        <v>3</v>
      </c>
      <c r="X83" s="76">
        <v>2578</v>
      </c>
      <c r="Y83" s="76">
        <v>1</v>
      </c>
      <c r="Z83" s="76">
        <v>1</v>
      </c>
      <c r="AA83" s="76">
        <v>160002003</v>
      </c>
      <c r="AB83" s="76">
        <v>6</v>
      </c>
      <c r="AC83" s="69" t="s">
        <v>1530</v>
      </c>
      <c r="AD83" s="69" t="s">
        <v>1531</v>
      </c>
      <c r="AE83" s="78">
        <v>101000001</v>
      </c>
      <c r="AF83" s="76">
        <f t="shared" si="7"/>
        <v>77</v>
      </c>
      <c r="AG83" s="76">
        <v>11078</v>
      </c>
      <c r="AH83" s="76">
        <v>10078</v>
      </c>
      <c r="AI83" s="76">
        <v>500</v>
      </c>
    </row>
    <row r="84" spans="1:35" ht="16.5" customHeight="1" x14ac:dyDescent="0.3">
      <c r="A84" s="76" t="b">
        <v>1</v>
      </c>
      <c r="B84" s="77" t="s">
        <v>1326</v>
      </c>
      <c r="C84" s="76">
        <v>120408009</v>
      </c>
      <c r="D84" s="76">
        <v>4</v>
      </c>
      <c r="E84" s="76">
        <v>8</v>
      </c>
      <c r="F84" s="76">
        <v>9</v>
      </c>
      <c r="G84" s="65">
        <f t="shared" si="6"/>
        <v>2990</v>
      </c>
      <c r="H84" s="76">
        <v>1</v>
      </c>
      <c r="I84" s="76">
        <v>1</v>
      </c>
      <c r="J84" s="76">
        <f t="shared" si="4"/>
        <v>1595</v>
      </c>
      <c r="K84" s="76">
        <v>0</v>
      </c>
      <c r="L84" s="76">
        <f t="shared" si="5"/>
        <v>4018</v>
      </c>
      <c r="M84" s="76" t="s">
        <v>893</v>
      </c>
      <c r="N84" s="76">
        <v>100</v>
      </c>
      <c r="O84" s="76">
        <v>7</v>
      </c>
      <c r="P84" s="76">
        <v>300</v>
      </c>
      <c r="Q84" s="76">
        <v>1</v>
      </c>
      <c r="R84" s="76">
        <v>50</v>
      </c>
      <c r="S84" s="76">
        <v>120408008</v>
      </c>
      <c r="T84" s="76">
        <v>120408010</v>
      </c>
      <c r="U84" s="76">
        <v>2079</v>
      </c>
      <c r="V84" s="76">
        <v>2</v>
      </c>
      <c r="W84" s="76">
        <v>3</v>
      </c>
      <c r="X84" s="76">
        <v>2579</v>
      </c>
      <c r="Y84" s="76">
        <v>1</v>
      </c>
      <c r="Z84" s="76">
        <v>1</v>
      </c>
      <c r="AA84" s="76">
        <v>160002003</v>
      </c>
      <c r="AB84" s="76">
        <v>6</v>
      </c>
      <c r="AC84" s="69" t="s">
        <v>1530</v>
      </c>
      <c r="AD84" s="69" t="s">
        <v>1531</v>
      </c>
      <c r="AE84" s="78">
        <v>101000001</v>
      </c>
      <c r="AF84" s="76">
        <f t="shared" si="7"/>
        <v>78</v>
      </c>
      <c r="AG84" s="76">
        <v>11079</v>
      </c>
      <c r="AH84" s="76">
        <v>10079</v>
      </c>
      <c r="AI84" s="76">
        <v>500</v>
      </c>
    </row>
    <row r="85" spans="1:35" ht="16.5" customHeight="1" x14ac:dyDescent="0.3">
      <c r="A85" s="76" t="b">
        <v>1</v>
      </c>
      <c r="B85" s="77" t="s">
        <v>1327</v>
      </c>
      <c r="C85" s="76">
        <v>120408010</v>
      </c>
      <c r="D85" s="76">
        <v>4</v>
      </c>
      <c r="E85" s="76">
        <v>8</v>
      </c>
      <c r="F85" s="76">
        <v>10</v>
      </c>
      <c r="G85" s="65">
        <f t="shared" si="6"/>
        <v>3118</v>
      </c>
      <c r="H85" s="76">
        <v>1</v>
      </c>
      <c r="I85" s="76">
        <v>1</v>
      </c>
      <c r="J85" s="76">
        <f t="shared" si="4"/>
        <v>1627</v>
      </c>
      <c r="K85" s="76">
        <v>0</v>
      </c>
      <c r="L85" s="76">
        <f t="shared" si="5"/>
        <v>4139</v>
      </c>
      <c r="M85" s="76" t="s">
        <v>890</v>
      </c>
      <c r="N85" s="76">
        <v>0</v>
      </c>
      <c r="O85" s="76">
        <v>7</v>
      </c>
      <c r="P85" s="76">
        <v>300</v>
      </c>
      <c r="Q85" s="76">
        <v>1</v>
      </c>
      <c r="R85" s="76">
        <v>50</v>
      </c>
      <c r="S85" s="76">
        <v>120408009</v>
      </c>
      <c r="T85" s="76">
        <v>0</v>
      </c>
      <c r="U85" s="76">
        <v>2080</v>
      </c>
      <c r="V85" s="76">
        <v>2</v>
      </c>
      <c r="W85" s="76">
        <v>3</v>
      </c>
      <c r="X85" s="76">
        <v>2580</v>
      </c>
      <c r="Y85" s="76">
        <v>1</v>
      </c>
      <c r="Z85" s="76">
        <v>1</v>
      </c>
      <c r="AA85" s="76">
        <v>160002003</v>
      </c>
      <c r="AB85" s="76">
        <v>6</v>
      </c>
      <c r="AC85" s="69" t="s">
        <v>1530</v>
      </c>
      <c r="AD85" s="69" t="s">
        <v>1531</v>
      </c>
      <c r="AE85" s="78">
        <v>101000001</v>
      </c>
      <c r="AF85" s="76">
        <f t="shared" si="7"/>
        <v>79</v>
      </c>
      <c r="AG85" s="76">
        <v>11080</v>
      </c>
      <c r="AH85" s="76">
        <v>10080</v>
      </c>
      <c r="AI85" s="76">
        <v>500</v>
      </c>
    </row>
  </sheetData>
  <phoneticPr fontId="2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18" sqref="A1:AB47"/>
    </sheetView>
  </sheetViews>
  <sheetFormatPr defaultColWidth="9" defaultRowHeight="16.5" customHeight="1" x14ac:dyDescent="0.3"/>
  <cols>
    <col min="1" max="1" width="11.5" bestFit="1" customWidth="1"/>
    <col min="2" max="2" width="30.875" style="20" bestFit="1" customWidth="1"/>
    <col min="3" max="3" width="15.5" bestFit="1" customWidth="1"/>
    <col min="4" max="4" width="13.375" bestFit="1" customWidth="1"/>
    <col min="5" max="5" width="13.375" customWidth="1"/>
    <col min="6" max="6" width="16.625" bestFit="1" customWidth="1"/>
    <col min="7" max="7" width="13.125" bestFit="1" customWidth="1"/>
    <col min="8" max="8" width="15.625" bestFit="1" customWidth="1"/>
    <col min="9" max="11" width="8.625" bestFit="1" customWidth="1"/>
    <col min="12" max="12" width="11.375" bestFit="1" customWidth="1"/>
    <col min="13" max="13" width="8.625" customWidth="1"/>
    <col min="14" max="14" width="9.5" bestFit="1" customWidth="1"/>
    <col min="15" max="15" width="15.375" bestFit="1" customWidth="1"/>
    <col min="16" max="16" width="15.625" bestFit="1" customWidth="1"/>
    <col min="17" max="17" width="17.75" bestFit="1" customWidth="1"/>
    <col min="18" max="18" width="15.5" bestFit="1" customWidth="1"/>
    <col min="19" max="19" width="15.875" bestFit="1" customWidth="1"/>
    <col min="20" max="20" width="14" bestFit="1" customWidth="1"/>
    <col min="21" max="21" width="16.75" bestFit="1" customWidth="1"/>
    <col min="22" max="22" width="18.875" bestFit="1" customWidth="1"/>
    <col min="23" max="23" width="16.75" bestFit="1" customWidth="1"/>
    <col min="24" max="24" width="16" bestFit="1" customWidth="1"/>
    <col min="25" max="25" width="12.25" bestFit="1" customWidth="1"/>
    <col min="26" max="26" width="18.125" bestFit="1" customWidth="1"/>
    <col min="27" max="27" width="16.625" bestFit="1" customWidth="1"/>
    <col min="28" max="28" width="12.125" bestFit="1" customWidth="1"/>
  </cols>
  <sheetData>
    <row r="1" spans="1:28" ht="16.5" customHeight="1" x14ac:dyDescent="0.3">
      <c r="A1" s="2" t="s">
        <v>897</v>
      </c>
      <c r="B1" s="3" t="s">
        <v>897</v>
      </c>
      <c r="C1" s="12"/>
      <c r="D1" s="5"/>
      <c r="E1" s="5"/>
      <c r="F1" s="6"/>
      <c r="G1" s="6"/>
      <c r="H1">
        <v>2.8</v>
      </c>
      <c r="I1" s="6"/>
      <c r="J1" s="6"/>
      <c r="K1" s="6"/>
      <c r="L1" s="6"/>
      <c r="M1" s="6"/>
      <c r="N1" s="6"/>
      <c r="O1" s="6"/>
      <c r="P1" s="6"/>
      <c r="Q1" s="5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8" s="23" customFormat="1" ht="50.1" customHeight="1" x14ac:dyDescent="0.3">
      <c r="A2" s="7" t="s">
        <v>1</v>
      </c>
      <c r="B2" s="7" t="s">
        <v>1</v>
      </c>
      <c r="C2" s="8" t="s">
        <v>2</v>
      </c>
      <c r="D2" s="7" t="s">
        <v>857</v>
      </c>
      <c r="E2" s="7" t="s">
        <v>1</v>
      </c>
      <c r="F2" s="7" t="s">
        <v>1</v>
      </c>
      <c r="G2" s="7" t="s">
        <v>898</v>
      </c>
      <c r="H2" s="9" t="s">
        <v>1528</v>
      </c>
      <c r="I2" s="9" t="s">
        <v>858</v>
      </c>
      <c r="J2" s="9" t="s">
        <v>859</v>
      </c>
      <c r="K2" s="9" t="s">
        <v>860</v>
      </c>
      <c r="L2" s="7" t="s">
        <v>1428</v>
      </c>
      <c r="M2" s="9" t="s">
        <v>861</v>
      </c>
      <c r="N2" s="7" t="s">
        <v>1</v>
      </c>
      <c r="O2" s="9" t="s">
        <v>619</v>
      </c>
      <c r="P2" s="7" t="s">
        <v>1</v>
      </c>
      <c r="Q2" s="8" t="s">
        <v>866</v>
      </c>
      <c r="R2" s="7" t="s">
        <v>1</v>
      </c>
      <c r="S2" s="7" t="s">
        <v>1</v>
      </c>
      <c r="T2" s="7" t="s">
        <v>1435</v>
      </c>
      <c r="U2" s="7" t="s">
        <v>1436</v>
      </c>
      <c r="V2" s="68" t="s">
        <v>1437</v>
      </c>
      <c r="W2" s="69" t="s">
        <v>1438</v>
      </c>
      <c r="X2" s="7" t="s">
        <v>1</v>
      </c>
      <c r="Y2" s="7" t="s">
        <v>1</v>
      </c>
      <c r="Z2" s="9" t="s">
        <v>1529</v>
      </c>
      <c r="AA2" s="9" t="s">
        <v>899</v>
      </c>
      <c r="AB2" s="7" t="s">
        <v>1439</v>
      </c>
    </row>
    <row r="3" spans="1:28" s="22" customFormat="1" ht="16.5" customHeight="1" x14ac:dyDescent="0.3">
      <c r="A3" s="10" t="s">
        <v>7</v>
      </c>
      <c r="B3" s="11" t="s">
        <v>7</v>
      </c>
      <c r="C3" s="10" t="s">
        <v>8</v>
      </c>
      <c r="D3" s="10" t="s">
        <v>8</v>
      </c>
      <c r="E3" s="10" t="s">
        <v>8</v>
      </c>
      <c r="F3" s="10" t="s">
        <v>8</v>
      </c>
      <c r="G3" s="10" t="s">
        <v>8</v>
      </c>
      <c r="H3" s="10" t="s">
        <v>8</v>
      </c>
      <c r="I3" s="10" t="s">
        <v>8</v>
      </c>
      <c r="J3" s="10" t="s">
        <v>8</v>
      </c>
      <c r="K3" s="10" t="s">
        <v>8</v>
      </c>
      <c r="L3" s="10" t="s">
        <v>8</v>
      </c>
      <c r="M3" s="10" t="s">
        <v>8</v>
      </c>
      <c r="N3" s="10" t="s">
        <v>1517</v>
      </c>
      <c r="O3" s="10" t="s">
        <v>8</v>
      </c>
      <c r="P3" s="10" t="s">
        <v>8</v>
      </c>
      <c r="Q3" s="10" t="s">
        <v>8</v>
      </c>
      <c r="R3" s="10" t="s">
        <v>8</v>
      </c>
      <c r="S3" s="10" t="s">
        <v>8</v>
      </c>
      <c r="T3" s="10" t="s">
        <v>8</v>
      </c>
      <c r="U3" s="10" t="s">
        <v>8</v>
      </c>
      <c r="V3" s="71" t="s">
        <v>8</v>
      </c>
      <c r="W3" s="71" t="s">
        <v>8</v>
      </c>
      <c r="X3" s="10" t="s">
        <v>8</v>
      </c>
      <c r="Y3" s="10" t="s">
        <v>8</v>
      </c>
      <c r="Z3" s="10" t="s">
        <v>1517</v>
      </c>
      <c r="AA3" s="10" t="s">
        <v>1517</v>
      </c>
      <c r="AB3" s="10" t="s">
        <v>8</v>
      </c>
    </row>
    <row r="4" spans="1:28" s="22" customFormat="1" ht="40.5" customHeight="1" x14ac:dyDescent="0.3">
      <c r="A4" s="72" t="s">
        <v>9</v>
      </c>
      <c r="B4" s="72" t="s">
        <v>10</v>
      </c>
      <c r="C4" s="72" t="s">
        <v>11</v>
      </c>
      <c r="D4" s="72" t="s">
        <v>11</v>
      </c>
      <c r="E4" s="72" t="s">
        <v>11</v>
      </c>
      <c r="F4" s="72" t="s">
        <v>11</v>
      </c>
      <c r="G4" s="72" t="s">
        <v>11</v>
      </c>
      <c r="H4" s="81" t="s">
        <v>11</v>
      </c>
      <c r="I4" s="82" t="s">
        <v>620</v>
      </c>
      <c r="J4" s="82" t="s">
        <v>620</v>
      </c>
      <c r="K4" s="72" t="s">
        <v>11</v>
      </c>
      <c r="L4" s="72" t="s">
        <v>11</v>
      </c>
      <c r="M4" s="72" t="s">
        <v>11</v>
      </c>
      <c r="N4" s="72" t="s">
        <v>11</v>
      </c>
      <c r="O4" s="72" t="s">
        <v>620</v>
      </c>
      <c r="P4" s="72" t="s">
        <v>11</v>
      </c>
      <c r="Q4" s="72" t="s">
        <v>11</v>
      </c>
      <c r="R4" s="72" t="s">
        <v>11</v>
      </c>
      <c r="S4" s="72" t="s">
        <v>11</v>
      </c>
      <c r="T4" s="72" t="s">
        <v>11</v>
      </c>
      <c r="U4" s="72" t="s">
        <v>11</v>
      </c>
      <c r="V4" s="71" t="s">
        <v>9</v>
      </c>
      <c r="W4" s="71" t="s">
        <v>11</v>
      </c>
      <c r="X4" s="72" t="s">
        <v>11</v>
      </c>
      <c r="Y4" s="72" t="s">
        <v>11</v>
      </c>
      <c r="Z4" s="72" t="s">
        <v>11</v>
      </c>
      <c r="AA4" s="72" t="s">
        <v>11</v>
      </c>
      <c r="AB4" s="72" t="s">
        <v>11</v>
      </c>
    </row>
    <row r="5" spans="1:28" s="22" customFormat="1" ht="16.5" customHeight="1" x14ac:dyDescent="0.3">
      <c r="A5" s="70" t="s">
        <v>13</v>
      </c>
      <c r="B5" s="70" t="s">
        <v>14</v>
      </c>
      <c r="C5" s="70" t="s">
        <v>15</v>
      </c>
      <c r="D5" s="70" t="s">
        <v>16</v>
      </c>
      <c r="E5" s="70" t="s">
        <v>870</v>
      </c>
      <c r="F5" s="70" t="s">
        <v>871</v>
      </c>
      <c r="G5" s="70" t="s">
        <v>900</v>
      </c>
      <c r="H5" s="79" t="s">
        <v>872</v>
      </c>
      <c r="I5" s="80" t="s">
        <v>873</v>
      </c>
      <c r="J5" s="80" t="s">
        <v>874</v>
      </c>
      <c r="K5" s="70" t="s">
        <v>875</v>
      </c>
      <c r="L5" s="70" t="s">
        <v>929</v>
      </c>
      <c r="M5" s="70" t="s">
        <v>876</v>
      </c>
      <c r="N5" s="70" t="s">
        <v>621</v>
      </c>
      <c r="O5" s="70" t="s">
        <v>623</v>
      </c>
      <c r="P5" s="70" t="s">
        <v>901</v>
      </c>
      <c r="Q5" s="70" t="s">
        <v>883</v>
      </c>
      <c r="R5" s="70" t="s">
        <v>884</v>
      </c>
      <c r="S5" s="70" t="s">
        <v>885</v>
      </c>
      <c r="T5" s="70" t="s">
        <v>1440</v>
      </c>
      <c r="U5" s="70" t="s">
        <v>1441</v>
      </c>
      <c r="V5" s="71" t="s">
        <v>1442</v>
      </c>
      <c r="W5" s="71" t="s">
        <v>1443</v>
      </c>
      <c r="X5" s="70" t="s">
        <v>886</v>
      </c>
      <c r="Y5" s="70" t="s">
        <v>887</v>
      </c>
      <c r="Z5" s="70" t="s">
        <v>888</v>
      </c>
      <c r="AA5" s="70" t="s">
        <v>889</v>
      </c>
      <c r="AB5" s="70" t="s">
        <v>1405</v>
      </c>
    </row>
    <row r="6" spans="1:28" ht="16.5" customHeight="1" x14ac:dyDescent="0.3">
      <c r="A6" s="76" t="b">
        <v>1</v>
      </c>
      <c r="B6" s="83" t="s">
        <v>908</v>
      </c>
      <c r="C6" s="76" t="s">
        <v>165</v>
      </c>
      <c r="D6" s="76">
        <v>5</v>
      </c>
      <c r="E6" s="76">
        <v>0</v>
      </c>
      <c r="F6" s="76">
        <v>1</v>
      </c>
      <c r="G6" s="76">
        <v>0</v>
      </c>
      <c r="H6" s="65">
        <v>115</v>
      </c>
      <c r="I6" s="76">
        <v>1</v>
      </c>
      <c r="J6" s="76">
        <v>1</v>
      </c>
      <c r="K6" s="76">
        <v>250</v>
      </c>
      <c r="L6" s="76">
        <v>0</v>
      </c>
      <c r="M6" s="76">
        <v>0</v>
      </c>
      <c r="N6" s="76">
        <v>6</v>
      </c>
      <c r="O6" s="76">
        <v>300</v>
      </c>
      <c r="P6" s="76">
        <v>5</v>
      </c>
      <c r="Q6" s="76">
        <v>3001</v>
      </c>
      <c r="R6" s="76">
        <v>1</v>
      </c>
      <c r="S6" s="76">
        <v>1</v>
      </c>
      <c r="T6" s="76" t="s">
        <v>625</v>
      </c>
      <c r="U6" s="76">
        <v>0</v>
      </c>
      <c r="V6" s="69" t="s">
        <v>1530</v>
      </c>
      <c r="W6" s="69" t="s">
        <v>1531</v>
      </c>
      <c r="X6" s="76">
        <v>101000001</v>
      </c>
      <c r="Y6" s="76">
        <v>10</v>
      </c>
      <c r="Z6" s="76">
        <v>24001</v>
      </c>
      <c r="AA6" s="76">
        <v>23001</v>
      </c>
      <c r="AB6" s="76">
        <v>500</v>
      </c>
    </row>
    <row r="7" spans="1:28" ht="16.5" customHeight="1" x14ac:dyDescent="0.3">
      <c r="A7" s="76" t="b">
        <v>1</v>
      </c>
      <c r="B7" s="83" t="s">
        <v>909</v>
      </c>
      <c r="C7" s="76">
        <v>120501002</v>
      </c>
      <c r="D7" s="76">
        <v>5</v>
      </c>
      <c r="E7" s="76">
        <v>0</v>
      </c>
      <c r="F7" s="76">
        <v>2</v>
      </c>
      <c r="G7" s="76">
        <v>0</v>
      </c>
      <c r="H7" s="65">
        <f>INT(H6*H$1)</f>
        <v>322</v>
      </c>
      <c r="I7" s="76">
        <v>1</v>
      </c>
      <c r="J7" s="76">
        <v>1</v>
      </c>
      <c r="K7" s="76">
        <f>ROUND(K6*1.4,0)</f>
        <v>350</v>
      </c>
      <c r="L7" s="76">
        <v>0</v>
      </c>
      <c r="M7" s="76">
        <v>0</v>
      </c>
      <c r="N7" s="76">
        <v>6</v>
      </c>
      <c r="O7" s="76">
        <v>300</v>
      </c>
      <c r="P7" s="76">
        <v>10</v>
      </c>
      <c r="Q7" s="76">
        <v>3002</v>
      </c>
      <c r="R7" s="76">
        <v>1</v>
      </c>
      <c r="S7" s="76">
        <v>1</v>
      </c>
      <c r="T7" s="76" t="s">
        <v>625</v>
      </c>
      <c r="U7" s="76">
        <v>0</v>
      </c>
      <c r="V7" s="69" t="s">
        <v>1530</v>
      </c>
      <c r="W7" s="69" t="s">
        <v>1531</v>
      </c>
      <c r="X7" s="76">
        <v>101000001</v>
      </c>
      <c r="Y7" s="76">
        <v>20</v>
      </c>
      <c r="Z7" s="76">
        <v>24002</v>
      </c>
      <c r="AA7" s="76">
        <v>23002</v>
      </c>
      <c r="AB7" s="76">
        <v>500</v>
      </c>
    </row>
    <row r="8" spans="1:28" ht="16.5" customHeight="1" x14ac:dyDescent="0.3">
      <c r="A8" s="76" t="b">
        <v>1</v>
      </c>
      <c r="B8" s="83" t="s">
        <v>910</v>
      </c>
      <c r="C8" s="76">
        <v>120501003</v>
      </c>
      <c r="D8" s="76">
        <v>5</v>
      </c>
      <c r="E8" s="76">
        <v>0</v>
      </c>
      <c r="F8" s="76">
        <v>3</v>
      </c>
      <c r="G8" s="76">
        <v>0</v>
      </c>
      <c r="H8" s="65">
        <f t="shared" ref="H8:H11" si="0">INT(H7*H$1)</f>
        <v>901</v>
      </c>
      <c r="I8" s="76">
        <v>1</v>
      </c>
      <c r="J8" s="76">
        <v>1</v>
      </c>
      <c r="K8" s="76">
        <f>ROUND(K7*1.4,0)</f>
        <v>490</v>
      </c>
      <c r="L8" s="76">
        <v>0</v>
      </c>
      <c r="M8" s="76">
        <v>0</v>
      </c>
      <c r="N8" s="76">
        <v>6</v>
      </c>
      <c r="O8" s="76">
        <v>300</v>
      </c>
      <c r="P8" s="76">
        <v>15</v>
      </c>
      <c r="Q8" s="76">
        <v>3003</v>
      </c>
      <c r="R8" s="76">
        <v>1</v>
      </c>
      <c r="S8" s="76">
        <v>1</v>
      </c>
      <c r="T8" s="76" t="s">
        <v>625</v>
      </c>
      <c r="U8" s="76">
        <v>0</v>
      </c>
      <c r="V8" s="69" t="s">
        <v>1530</v>
      </c>
      <c r="W8" s="69" t="s">
        <v>1531</v>
      </c>
      <c r="X8" s="76">
        <v>101000001</v>
      </c>
      <c r="Y8" s="76">
        <v>30</v>
      </c>
      <c r="Z8" s="76">
        <v>24003</v>
      </c>
      <c r="AA8" s="76">
        <v>23003</v>
      </c>
      <c r="AB8" s="76">
        <v>500</v>
      </c>
    </row>
    <row r="9" spans="1:28" ht="16.5" customHeight="1" x14ac:dyDescent="0.3">
      <c r="A9" s="76" t="b">
        <v>1</v>
      </c>
      <c r="B9" s="83" t="s">
        <v>911</v>
      </c>
      <c r="C9" s="76">
        <v>120501004</v>
      </c>
      <c r="D9" s="76">
        <v>5</v>
      </c>
      <c r="E9" s="76">
        <v>0</v>
      </c>
      <c r="F9" s="76">
        <v>4</v>
      </c>
      <c r="G9" s="76">
        <v>0</v>
      </c>
      <c r="H9" s="65">
        <f t="shared" si="0"/>
        <v>2522</v>
      </c>
      <c r="I9" s="76">
        <v>1</v>
      </c>
      <c r="J9" s="76">
        <v>1</v>
      </c>
      <c r="K9" s="76">
        <f>ROUND(K8*1.4,0)</f>
        <v>686</v>
      </c>
      <c r="L9" s="76">
        <v>0</v>
      </c>
      <c r="M9" s="76">
        <v>0</v>
      </c>
      <c r="N9" s="76">
        <v>6</v>
      </c>
      <c r="O9" s="76">
        <v>300</v>
      </c>
      <c r="P9" s="76">
        <v>20</v>
      </c>
      <c r="Q9" s="76">
        <v>3004</v>
      </c>
      <c r="R9" s="76">
        <v>1</v>
      </c>
      <c r="S9" s="76">
        <v>1</v>
      </c>
      <c r="T9" s="76" t="s">
        <v>625</v>
      </c>
      <c r="U9" s="76">
        <v>0</v>
      </c>
      <c r="V9" s="69" t="s">
        <v>1530</v>
      </c>
      <c r="W9" s="69" t="s">
        <v>1531</v>
      </c>
      <c r="X9" s="76">
        <v>101000001</v>
      </c>
      <c r="Y9" s="76">
        <v>40</v>
      </c>
      <c r="Z9" s="76">
        <v>24004</v>
      </c>
      <c r="AA9" s="76">
        <v>23004</v>
      </c>
      <c r="AB9" s="76">
        <v>500</v>
      </c>
    </row>
    <row r="10" spans="1:28" ht="16.5" customHeight="1" x14ac:dyDescent="0.3">
      <c r="A10" s="76" t="b">
        <v>1</v>
      </c>
      <c r="B10" s="83" t="s">
        <v>912</v>
      </c>
      <c r="C10" s="76">
        <v>120501005</v>
      </c>
      <c r="D10" s="76">
        <v>5</v>
      </c>
      <c r="E10" s="76">
        <v>0</v>
      </c>
      <c r="F10" s="76">
        <v>5</v>
      </c>
      <c r="G10" s="76">
        <v>0</v>
      </c>
      <c r="H10" s="65">
        <f t="shared" si="0"/>
        <v>7061</v>
      </c>
      <c r="I10" s="76">
        <v>1</v>
      </c>
      <c r="J10" s="76">
        <v>1</v>
      </c>
      <c r="K10" s="76">
        <f>ROUND(K9*1.4,0)</f>
        <v>960</v>
      </c>
      <c r="L10" s="76">
        <v>0</v>
      </c>
      <c r="M10" s="76">
        <v>0</v>
      </c>
      <c r="N10" s="76">
        <v>6</v>
      </c>
      <c r="O10" s="76">
        <v>300</v>
      </c>
      <c r="P10" s="76">
        <v>30</v>
      </c>
      <c r="Q10" s="76">
        <v>3005</v>
      </c>
      <c r="R10" s="76">
        <v>1</v>
      </c>
      <c r="S10" s="76">
        <v>1</v>
      </c>
      <c r="T10" s="76" t="s">
        <v>625</v>
      </c>
      <c r="U10" s="76">
        <v>0</v>
      </c>
      <c r="V10" s="69" t="s">
        <v>1530</v>
      </c>
      <c r="W10" s="69" t="s">
        <v>1531</v>
      </c>
      <c r="X10" s="76">
        <v>101000001</v>
      </c>
      <c r="Y10" s="76">
        <v>45</v>
      </c>
      <c r="Z10" s="76">
        <v>24005</v>
      </c>
      <c r="AA10" s="76">
        <v>23005</v>
      </c>
      <c r="AB10" s="76">
        <v>500</v>
      </c>
    </row>
    <row r="11" spans="1:28" ht="16.5" customHeight="1" x14ac:dyDescent="0.3">
      <c r="A11" s="76" t="b">
        <v>1</v>
      </c>
      <c r="B11" s="83" t="s">
        <v>913</v>
      </c>
      <c r="C11" s="76">
        <v>120501006</v>
      </c>
      <c r="D11" s="76">
        <v>5</v>
      </c>
      <c r="E11" s="76">
        <v>0</v>
      </c>
      <c r="F11" s="76">
        <v>6</v>
      </c>
      <c r="G11" s="76">
        <v>0</v>
      </c>
      <c r="H11" s="65">
        <f t="shared" si="0"/>
        <v>19770</v>
      </c>
      <c r="I11" s="76">
        <v>1</v>
      </c>
      <c r="J11" s="76">
        <v>1</v>
      </c>
      <c r="K11" s="76">
        <f>ROUND(K10*1.4,0)</f>
        <v>1344</v>
      </c>
      <c r="L11" s="76">
        <v>0</v>
      </c>
      <c r="M11" s="76">
        <v>0</v>
      </c>
      <c r="N11" s="76">
        <v>6</v>
      </c>
      <c r="O11" s="76">
        <v>300</v>
      </c>
      <c r="P11" s="76">
        <v>40</v>
      </c>
      <c r="Q11" s="76">
        <v>3006</v>
      </c>
      <c r="R11" s="76">
        <v>1</v>
      </c>
      <c r="S11" s="76">
        <v>1</v>
      </c>
      <c r="T11" s="76" t="s">
        <v>625</v>
      </c>
      <c r="U11" s="76">
        <v>0</v>
      </c>
      <c r="V11" s="69" t="s">
        <v>1530</v>
      </c>
      <c r="W11" s="69" t="s">
        <v>1531</v>
      </c>
      <c r="X11" s="76">
        <v>101000001</v>
      </c>
      <c r="Y11" s="76">
        <v>50</v>
      </c>
      <c r="Z11" s="76">
        <v>24006</v>
      </c>
      <c r="AA11" s="76">
        <v>23006</v>
      </c>
      <c r="AB11" s="76">
        <v>500</v>
      </c>
    </row>
    <row r="12" spans="1:28" ht="16.5" customHeight="1" x14ac:dyDescent="0.3">
      <c r="A12" s="74" t="b">
        <v>1</v>
      </c>
      <c r="B12" s="84" t="s">
        <v>914</v>
      </c>
      <c r="C12" s="74">
        <v>120502001</v>
      </c>
      <c r="D12" s="74">
        <v>5</v>
      </c>
      <c r="E12" s="74">
        <v>0</v>
      </c>
      <c r="F12" s="74">
        <v>1</v>
      </c>
      <c r="G12" s="74">
        <v>1</v>
      </c>
      <c r="H12" s="66">
        <f>H6</f>
        <v>115</v>
      </c>
      <c r="I12" s="74">
        <v>1</v>
      </c>
      <c r="J12" s="74">
        <v>1</v>
      </c>
      <c r="K12" s="74">
        <v>250</v>
      </c>
      <c r="L12" s="74">
        <v>0</v>
      </c>
      <c r="M12" s="74">
        <v>0</v>
      </c>
      <c r="N12" s="74">
        <v>6</v>
      </c>
      <c r="O12" s="74">
        <v>300</v>
      </c>
      <c r="P12" s="74">
        <v>5</v>
      </c>
      <c r="Q12" s="74">
        <v>3011</v>
      </c>
      <c r="R12" s="74">
        <v>1</v>
      </c>
      <c r="S12" s="74">
        <v>1</v>
      </c>
      <c r="T12" s="74" t="s">
        <v>625</v>
      </c>
      <c r="U12" s="74">
        <v>0</v>
      </c>
      <c r="V12" s="69" t="s">
        <v>1530</v>
      </c>
      <c r="W12" s="69" t="s">
        <v>1531</v>
      </c>
      <c r="X12" s="74">
        <v>101000001</v>
      </c>
      <c r="Y12" s="74">
        <v>10</v>
      </c>
      <c r="Z12" s="74">
        <v>24011</v>
      </c>
      <c r="AA12" s="74">
        <v>23011</v>
      </c>
      <c r="AB12" s="74">
        <v>500</v>
      </c>
    </row>
    <row r="13" spans="1:28" ht="16.5" customHeight="1" x14ac:dyDescent="0.3">
      <c r="A13" s="74" t="b">
        <v>1</v>
      </c>
      <c r="B13" s="84" t="s">
        <v>915</v>
      </c>
      <c r="C13" s="74">
        <v>120502002</v>
      </c>
      <c r="D13" s="74">
        <v>5</v>
      </c>
      <c r="E13" s="74">
        <v>0</v>
      </c>
      <c r="F13" s="74">
        <v>2</v>
      </c>
      <c r="G13" s="74">
        <v>1</v>
      </c>
      <c r="H13" s="66">
        <f t="shared" ref="H13:H47" si="1">H7</f>
        <v>322</v>
      </c>
      <c r="I13" s="74">
        <v>1</v>
      </c>
      <c r="J13" s="74">
        <v>1</v>
      </c>
      <c r="K13" s="74">
        <f>ROUND(K12*1.4,0)</f>
        <v>350</v>
      </c>
      <c r="L13" s="74">
        <v>0</v>
      </c>
      <c r="M13" s="74">
        <v>0</v>
      </c>
      <c r="N13" s="74">
        <v>6</v>
      </c>
      <c r="O13" s="74">
        <v>300</v>
      </c>
      <c r="P13" s="74">
        <v>10</v>
      </c>
      <c r="Q13" s="74">
        <v>3012</v>
      </c>
      <c r="R13" s="74">
        <v>1</v>
      </c>
      <c r="S13" s="74">
        <v>1</v>
      </c>
      <c r="T13" s="74" t="s">
        <v>625</v>
      </c>
      <c r="U13" s="74">
        <v>0</v>
      </c>
      <c r="V13" s="69" t="s">
        <v>1530</v>
      </c>
      <c r="W13" s="69" t="s">
        <v>1531</v>
      </c>
      <c r="X13" s="74">
        <v>101000001</v>
      </c>
      <c r="Y13" s="74">
        <v>20</v>
      </c>
      <c r="Z13" s="74">
        <v>24012</v>
      </c>
      <c r="AA13" s="74">
        <v>23012</v>
      </c>
      <c r="AB13" s="74">
        <v>500</v>
      </c>
    </row>
    <row r="14" spans="1:28" ht="16.5" customHeight="1" x14ac:dyDescent="0.3">
      <c r="A14" s="74" t="b">
        <v>1</v>
      </c>
      <c r="B14" s="84" t="s">
        <v>916</v>
      </c>
      <c r="C14" s="74">
        <v>120502003</v>
      </c>
      <c r="D14" s="74">
        <v>5</v>
      </c>
      <c r="E14" s="74">
        <v>0</v>
      </c>
      <c r="F14" s="74">
        <v>3</v>
      </c>
      <c r="G14" s="74">
        <v>1</v>
      </c>
      <c r="H14" s="66">
        <f t="shared" si="1"/>
        <v>901</v>
      </c>
      <c r="I14" s="74">
        <v>1</v>
      </c>
      <c r="J14" s="74">
        <v>1</v>
      </c>
      <c r="K14" s="74">
        <f>ROUND(K13*1.4,0)</f>
        <v>490</v>
      </c>
      <c r="L14" s="74">
        <v>0</v>
      </c>
      <c r="M14" s="74">
        <v>0</v>
      </c>
      <c r="N14" s="74">
        <v>6</v>
      </c>
      <c r="O14" s="74">
        <v>300</v>
      </c>
      <c r="P14" s="74">
        <v>15</v>
      </c>
      <c r="Q14" s="74">
        <v>3013</v>
      </c>
      <c r="R14" s="74">
        <v>1</v>
      </c>
      <c r="S14" s="74">
        <v>2</v>
      </c>
      <c r="T14" s="74" t="s">
        <v>625</v>
      </c>
      <c r="U14" s="74">
        <v>0</v>
      </c>
      <c r="V14" s="69" t="s">
        <v>1530</v>
      </c>
      <c r="W14" s="69" t="s">
        <v>1531</v>
      </c>
      <c r="X14" s="74">
        <v>101000001</v>
      </c>
      <c r="Y14" s="74">
        <v>30</v>
      </c>
      <c r="Z14" s="74">
        <v>24013</v>
      </c>
      <c r="AA14" s="74">
        <v>23013</v>
      </c>
      <c r="AB14" s="74">
        <v>500</v>
      </c>
    </row>
    <row r="15" spans="1:28" ht="16.5" customHeight="1" x14ac:dyDescent="0.3">
      <c r="A15" s="74" t="b">
        <v>1</v>
      </c>
      <c r="B15" s="84" t="s">
        <v>917</v>
      </c>
      <c r="C15" s="74">
        <v>120502004</v>
      </c>
      <c r="D15" s="74">
        <v>5</v>
      </c>
      <c r="E15" s="74">
        <v>0</v>
      </c>
      <c r="F15" s="74">
        <v>4</v>
      </c>
      <c r="G15" s="74">
        <v>1</v>
      </c>
      <c r="H15" s="66">
        <f t="shared" si="1"/>
        <v>2522</v>
      </c>
      <c r="I15" s="74">
        <v>1</v>
      </c>
      <c r="J15" s="74">
        <v>1</v>
      </c>
      <c r="K15" s="74">
        <f>ROUND(K14*1.4,0)</f>
        <v>686</v>
      </c>
      <c r="L15" s="74">
        <v>0</v>
      </c>
      <c r="M15" s="74">
        <v>0</v>
      </c>
      <c r="N15" s="74">
        <v>6</v>
      </c>
      <c r="O15" s="74">
        <v>300</v>
      </c>
      <c r="P15" s="74">
        <v>20</v>
      </c>
      <c r="Q15" s="74">
        <v>3014</v>
      </c>
      <c r="R15" s="74">
        <v>1</v>
      </c>
      <c r="S15" s="74">
        <v>2</v>
      </c>
      <c r="T15" s="74" t="s">
        <v>625</v>
      </c>
      <c r="U15" s="74">
        <v>0</v>
      </c>
      <c r="V15" s="69" t="s">
        <v>1530</v>
      </c>
      <c r="W15" s="69" t="s">
        <v>1531</v>
      </c>
      <c r="X15" s="74">
        <v>101000001</v>
      </c>
      <c r="Y15" s="74">
        <v>40</v>
      </c>
      <c r="Z15" s="74">
        <v>24014</v>
      </c>
      <c r="AA15" s="74">
        <v>23014</v>
      </c>
      <c r="AB15" s="74">
        <v>500</v>
      </c>
    </row>
    <row r="16" spans="1:28" ht="16.5" customHeight="1" x14ac:dyDescent="0.3">
      <c r="A16" s="74" t="b">
        <v>1</v>
      </c>
      <c r="B16" s="84" t="s">
        <v>918</v>
      </c>
      <c r="C16" s="74">
        <v>120502005</v>
      </c>
      <c r="D16" s="74">
        <v>5</v>
      </c>
      <c r="E16" s="74">
        <v>0</v>
      </c>
      <c r="F16" s="74">
        <v>5</v>
      </c>
      <c r="G16" s="74">
        <v>1</v>
      </c>
      <c r="H16" s="66">
        <f t="shared" si="1"/>
        <v>7061</v>
      </c>
      <c r="I16" s="74">
        <v>1</v>
      </c>
      <c r="J16" s="74">
        <v>1</v>
      </c>
      <c r="K16" s="74">
        <f>ROUND(K15*1.4,0)</f>
        <v>960</v>
      </c>
      <c r="L16" s="74">
        <v>0</v>
      </c>
      <c r="M16" s="74">
        <v>0</v>
      </c>
      <c r="N16" s="74">
        <v>6</v>
      </c>
      <c r="O16" s="74">
        <v>300</v>
      </c>
      <c r="P16" s="74">
        <v>30</v>
      </c>
      <c r="Q16" s="74">
        <v>3015</v>
      </c>
      <c r="R16" s="74">
        <v>1</v>
      </c>
      <c r="S16" s="74">
        <v>3</v>
      </c>
      <c r="T16" s="74" t="s">
        <v>625</v>
      </c>
      <c r="U16" s="74">
        <v>0</v>
      </c>
      <c r="V16" s="69" t="s">
        <v>1530</v>
      </c>
      <c r="W16" s="69" t="s">
        <v>1531</v>
      </c>
      <c r="X16" s="74">
        <v>101000001</v>
      </c>
      <c r="Y16" s="74">
        <v>45</v>
      </c>
      <c r="Z16" s="74">
        <v>24015</v>
      </c>
      <c r="AA16" s="74">
        <v>23015</v>
      </c>
      <c r="AB16" s="74">
        <v>500</v>
      </c>
    </row>
    <row r="17" spans="1:28" ht="16.5" customHeight="1" x14ac:dyDescent="0.3">
      <c r="A17" s="74" t="b">
        <v>1</v>
      </c>
      <c r="B17" s="84" t="s">
        <v>919</v>
      </c>
      <c r="C17" s="74">
        <v>120502006</v>
      </c>
      <c r="D17" s="74">
        <v>5</v>
      </c>
      <c r="E17" s="74">
        <v>0</v>
      </c>
      <c r="F17" s="74">
        <v>6</v>
      </c>
      <c r="G17" s="74">
        <v>1</v>
      </c>
      <c r="H17" s="66">
        <f t="shared" si="1"/>
        <v>19770</v>
      </c>
      <c r="I17" s="74">
        <v>1</v>
      </c>
      <c r="J17" s="74">
        <v>1</v>
      </c>
      <c r="K17" s="74">
        <f>ROUND(K16*1.4,0)</f>
        <v>1344</v>
      </c>
      <c r="L17" s="74">
        <v>0</v>
      </c>
      <c r="M17" s="74">
        <v>0</v>
      </c>
      <c r="N17" s="74">
        <v>6</v>
      </c>
      <c r="O17" s="74">
        <v>300</v>
      </c>
      <c r="P17" s="74">
        <v>40</v>
      </c>
      <c r="Q17" s="74">
        <v>3016</v>
      </c>
      <c r="R17" s="74">
        <v>2</v>
      </c>
      <c r="S17" s="74">
        <v>3</v>
      </c>
      <c r="T17" s="74" t="s">
        <v>625</v>
      </c>
      <c r="U17" s="74">
        <v>0</v>
      </c>
      <c r="V17" s="69" t="s">
        <v>1530</v>
      </c>
      <c r="W17" s="69" t="s">
        <v>1531</v>
      </c>
      <c r="X17" s="74">
        <v>101000001</v>
      </c>
      <c r="Y17" s="74">
        <v>50</v>
      </c>
      <c r="Z17" s="74">
        <v>24016</v>
      </c>
      <c r="AA17" s="74">
        <v>23016</v>
      </c>
      <c r="AB17" s="74">
        <v>500</v>
      </c>
    </row>
    <row r="18" spans="1:28" ht="16.5" customHeight="1" x14ac:dyDescent="0.3">
      <c r="A18" s="76" t="b">
        <v>1</v>
      </c>
      <c r="B18" s="83" t="s">
        <v>1532</v>
      </c>
      <c r="C18" s="76">
        <v>120503001</v>
      </c>
      <c r="D18" s="76">
        <v>5</v>
      </c>
      <c r="E18" s="76">
        <v>0</v>
      </c>
      <c r="F18" s="76">
        <v>1</v>
      </c>
      <c r="G18" s="76">
        <v>2</v>
      </c>
      <c r="H18" s="65">
        <f t="shared" si="1"/>
        <v>115</v>
      </c>
      <c r="I18" s="76">
        <v>1</v>
      </c>
      <c r="J18" s="76">
        <v>1</v>
      </c>
      <c r="K18" s="76">
        <v>250</v>
      </c>
      <c r="L18" s="76">
        <v>0</v>
      </c>
      <c r="M18" s="76">
        <v>0</v>
      </c>
      <c r="N18" s="76">
        <v>6</v>
      </c>
      <c r="O18" s="76">
        <v>300</v>
      </c>
      <c r="P18" s="76">
        <v>5</v>
      </c>
      <c r="Q18" s="76">
        <v>3021</v>
      </c>
      <c r="R18" s="76">
        <v>1</v>
      </c>
      <c r="S18" s="76">
        <v>1</v>
      </c>
      <c r="T18" s="76" t="s">
        <v>625</v>
      </c>
      <c r="U18" s="76">
        <v>0</v>
      </c>
      <c r="V18" s="69" t="s">
        <v>1530</v>
      </c>
      <c r="W18" s="69" t="s">
        <v>1531</v>
      </c>
      <c r="X18" s="76">
        <v>101000001</v>
      </c>
      <c r="Y18" s="76">
        <v>10</v>
      </c>
      <c r="Z18" s="76">
        <v>24021</v>
      </c>
      <c r="AA18" s="76">
        <v>23021</v>
      </c>
      <c r="AB18" s="76">
        <v>500</v>
      </c>
    </row>
    <row r="19" spans="1:28" ht="16.5" customHeight="1" x14ac:dyDescent="0.3">
      <c r="A19" s="76" t="b">
        <v>1</v>
      </c>
      <c r="B19" s="83" t="s">
        <v>1400</v>
      </c>
      <c r="C19" s="76">
        <v>120503002</v>
      </c>
      <c r="D19" s="76">
        <v>5</v>
      </c>
      <c r="E19" s="76">
        <v>0</v>
      </c>
      <c r="F19" s="76">
        <v>2</v>
      </c>
      <c r="G19" s="76">
        <v>2</v>
      </c>
      <c r="H19" s="65">
        <f t="shared" si="1"/>
        <v>322</v>
      </c>
      <c r="I19" s="76">
        <v>1</v>
      </c>
      <c r="J19" s="76">
        <v>1</v>
      </c>
      <c r="K19" s="76">
        <f>ROUND(K18*1.4,0)</f>
        <v>350</v>
      </c>
      <c r="L19" s="76">
        <v>0</v>
      </c>
      <c r="M19" s="76">
        <v>0</v>
      </c>
      <c r="N19" s="76">
        <v>6</v>
      </c>
      <c r="O19" s="76">
        <v>300</v>
      </c>
      <c r="P19" s="76">
        <v>10</v>
      </c>
      <c r="Q19" s="76">
        <v>3022</v>
      </c>
      <c r="R19" s="76">
        <v>1</v>
      </c>
      <c r="S19" s="76">
        <v>1</v>
      </c>
      <c r="T19" s="76" t="s">
        <v>625</v>
      </c>
      <c r="U19" s="76">
        <v>0</v>
      </c>
      <c r="V19" s="69" t="s">
        <v>1530</v>
      </c>
      <c r="W19" s="69" t="s">
        <v>1531</v>
      </c>
      <c r="X19" s="76">
        <v>101000001</v>
      </c>
      <c r="Y19" s="76">
        <v>20</v>
      </c>
      <c r="Z19" s="76">
        <v>24022</v>
      </c>
      <c r="AA19" s="76">
        <v>23022</v>
      </c>
      <c r="AB19" s="76">
        <v>500</v>
      </c>
    </row>
    <row r="20" spans="1:28" ht="16.5" customHeight="1" x14ac:dyDescent="0.3">
      <c r="A20" s="76" t="b">
        <v>1</v>
      </c>
      <c r="B20" s="83" t="s">
        <v>1401</v>
      </c>
      <c r="C20" s="76">
        <v>120503003</v>
      </c>
      <c r="D20" s="76">
        <v>5</v>
      </c>
      <c r="E20" s="76">
        <v>0</v>
      </c>
      <c r="F20" s="76">
        <v>3</v>
      </c>
      <c r="G20" s="76">
        <v>2</v>
      </c>
      <c r="H20" s="65">
        <f t="shared" si="1"/>
        <v>901</v>
      </c>
      <c r="I20" s="76">
        <v>1</v>
      </c>
      <c r="J20" s="76">
        <v>1</v>
      </c>
      <c r="K20" s="76">
        <f>ROUND(K19*1.4,0)</f>
        <v>490</v>
      </c>
      <c r="L20" s="76">
        <v>0</v>
      </c>
      <c r="M20" s="76">
        <v>0</v>
      </c>
      <c r="N20" s="76">
        <v>6</v>
      </c>
      <c r="O20" s="76">
        <v>300</v>
      </c>
      <c r="P20" s="76">
        <v>15</v>
      </c>
      <c r="Q20" s="76">
        <v>3023</v>
      </c>
      <c r="R20" s="76">
        <v>1</v>
      </c>
      <c r="S20" s="76">
        <v>1</v>
      </c>
      <c r="T20" s="76" t="s">
        <v>625</v>
      </c>
      <c r="U20" s="76">
        <v>0</v>
      </c>
      <c r="V20" s="69" t="s">
        <v>1530</v>
      </c>
      <c r="W20" s="69" t="s">
        <v>1531</v>
      </c>
      <c r="X20" s="76">
        <v>101000001</v>
      </c>
      <c r="Y20" s="76">
        <v>30</v>
      </c>
      <c r="Z20" s="76">
        <v>24023</v>
      </c>
      <c r="AA20" s="76">
        <v>23023</v>
      </c>
      <c r="AB20" s="76">
        <v>500</v>
      </c>
    </row>
    <row r="21" spans="1:28" ht="16.5" customHeight="1" x14ac:dyDescent="0.3">
      <c r="A21" s="76" t="b">
        <v>1</v>
      </c>
      <c r="B21" s="83" t="s">
        <v>1402</v>
      </c>
      <c r="C21" s="76">
        <v>120503004</v>
      </c>
      <c r="D21" s="76">
        <v>5</v>
      </c>
      <c r="E21" s="76">
        <v>0</v>
      </c>
      <c r="F21" s="76">
        <v>4</v>
      </c>
      <c r="G21" s="76">
        <v>2</v>
      </c>
      <c r="H21" s="65">
        <f t="shared" si="1"/>
        <v>2522</v>
      </c>
      <c r="I21" s="76">
        <v>1</v>
      </c>
      <c r="J21" s="76">
        <v>1</v>
      </c>
      <c r="K21" s="76">
        <f>ROUND(K20*1.4,0)</f>
        <v>686</v>
      </c>
      <c r="L21" s="76">
        <v>0</v>
      </c>
      <c r="M21" s="76">
        <v>0</v>
      </c>
      <c r="N21" s="76">
        <v>6</v>
      </c>
      <c r="O21" s="76">
        <v>300</v>
      </c>
      <c r="P21" s="76">
        <v>20</v>
      </c>
      <c r="Q21" s="76">
        <v>3024</v>
      </c>
      <c r="R21" s="76">
        <v>1</v>
      </c>
      <c r="S21" s="76">
        <v>1</v>
      </c>
      <c r="T21" s="76" t="s">
        <v>625</v>
      </c>
      <c r="U21" s="76">
        <v>0</v>
      </c>
      <c r="V21" s="69" t="s">
        <v>1530</v>
      </c>
      <c r="W21" s="69" t="s">
        <v>1531</v>
      </c>
      <c r="X21" s="76">
        <v>101000001</v>
      </c>
      <c r="Y21" s="76">
        <v>40</v>
      </c>
      <c r="Z21" s="76">
        <v>24024</v>
      </c>
      <c r="AA21" s="76">
        <v>23024</v>
      </c>
      <c r="AB21" s="76">
        <v>500</v>
      </c>
    </row>
    <row r="22" spans="1:28" ht="16.5" customHeight="1" x14ac:dyDescent="0.3">
      <c r="A22" s="76" t="b">
        <v>1</v>
      </c>
      <c r="B22" s="83" t="s">
        <v>1403</v>
      </c>
      <c r="C22" s="76">
        <v>120503005</v>
      </c>
      <c r="D22" s="76">
        <v>5</v>
      </c>
      <c r="E22" s="76">
        <v>0</v>
      </c>
      <c r="F22" s="76">
        <v>5</v>
      </c>
      <c r="G22" s="76">
        <v>2</v>
      </c>
      <c r="H22" s="65">
        <f t="shared" si="1"/>
        <v>7061</v>
      </c>
      <c r="I22" s="76">
        <v>1</v>
      </c>
      <c r="J22" s="76">
        <v>1</v>
      </c>
      <c r="K22" s="76">
        <f>ROUND(K21*1.4,0)</f>
        <v>960</v>
      </c>
      <c r="L22" s="76">
        <v>0</v>
      </c>
      <c r="M22" s="76">
        <v>0</v>
      </c>
      <c r="N22" s="76">
        <v>6</v>
      </c>
      <c r="O22" s="76">
        <v>300</v>
      </c>
      <c r="P22" s="76">
        <v>30</v>
      </c>
      <c r="Q22" s="76">
        <v>3025</v>
      </c>
      <c r="R22" s="76">
        <v>1</v>
      </c>
      <c r="S22" s="76">
        <v>1</v>
      </c>
      <c r="T22" s="76" t="s">
        <v>625</v>
      </c>
      <c r="U22" s="76">
        <v>0</v>
      </c>
      <c r="V22" s="69" t="s">
        <v>1530</v>
      </c>
      <c r="W22" s="69" t="s">
        <v>1531</v>
      </c>
      <c r="X22" s="76">
        <v>101000001</v>
      </c>
      <c r="Y22" s="76">
        <v>45</v>
      </c>
      <c r="Z22" s="76">
        <v>24025</v>
      </c>
      <c r="AA22" s="76">
        <v>23025</v>
      </c>
      <c r="AB22" s="76">
        <v>500</v>
      </c>
    </row>
    <row r="23" spans="1:28" ht="16.5" customHeight="1" x14ac:dyDescent="0.3">
      <c r="A23" s="76" t="b">
        <v>1</v>
      </c>
      <c r="B23" s="83" t="s">
        <v>1404</v>
      </c>
      <c r="C23" s="76">
        <v>120503006</v>
      </c>
      <c r="D23" s="76">
        <v>5</v>
      </c>
      <c r="E23" s="76">
        <v>0</v>
      </c>
      <c r="F23" s="76">
        <v>6</v>
      </c>
      <c r="G23" s="76">
        <v>2</v>
      </c>
      <c r="H23" s="65">
        <f t="shared" si="1"/>
        <v>19770</v>
      </c>
      <c r="I23" s="76">
        <v>1</v>
      </c>
      <c r="J23" s="76">
        <v>1</v>
      </c>
      <c r="K23" s="76">
        <f>ROUND(K22*1.4,0)</f>
        <v>1344</v>
      </c>
      <c r="L23" s="76">
        <v>0</v>
      </c>
      <c r="M23" s="76">
        <v>0</v>
      </c>
      <c r="N23" s="76">
        <v>6</v>
      </c>
      <c r="O23" s="76">
        <v>300</v>
      </c>
      <c r="P23" s="76">
        <v>40</v>
      </c>
      <c r="Q23" s="76">
        <v>3026</v>
      </c>
      <c r="R23" s="76">
        <v>1</v>
      </c>
      <c r="S23" s="76">
        <v>1</v>
      </c>
      <c r="T23" s="76" t="s">
        <v>625</v>
      </c>
      <c r="U23" s="76">
        <v>0</v>
      </c>
      <c r="V23" s="69" t="s">
        <v>1530</v>
      </c>
      <c r="W23" s="69" t="s">
        <v>1531</v>
      </c>
      <c r="X23" s="76">
        <v>101000001</v>
      </c>
      <c r="Y23" s="76">
        <v>50</v>
      </c>
      <c r="Z23" s="76">
        <v>24026</v>
      </c>
      <c r="AA23" s="76">
        <v>23026</v>
      </c>
      <c r="AB23" s="76">
        <v>500</v>
      </c>
    </row>
    <row r="24" spans="1:28" ht="16.5" customHeight="1" x14ac:dyDescent="0.3">
      <c r="A24" s="74" t="b">
        <v>1</v>
      </c>
      <c r="B24" s="84" t="s">
        <v>163</v>
      </c>
      <c r="C24" s="74">
        <v>120504001</v>
      </c>
      <c r="D24" s="74">
        <v>5</v>
      </c>
      <c r="E24" s="74">
        <v>0</v>
      </c>
      <c r="F24" s="74">
        <v>1</v>
      </c>
      <c r="G24" s="74">
        <v>3</v>
      </c>
      <c r="H24" s="66">
        <f t="shared" si="1"/>
        <v>115</v>
      </c>
      <c r="I24" s="74">
        <v>1</v>
      </c>
      <c r="J24" s="74">
        <v>1</v>
      </c>
      <c r="K24" s="74">
        <v>250</v>
      </c>
      <c r="L24" s="74">
        <v>0</v>
      </c>
      <c r="M24" s="74">
        <v>0</v>
      </c>
      <c r="N24" s="74">
        <v>6</v>
      </c>
      <c r="O24" s="74">
        <v>300</v>
      </c>
      <c r="P24" s="74">
        <v>5</v>
      </c>
      <c r="Q24" s="74">
        <v>3031</v>
      </c>
      <c r="R24" s="74">
        <v>1</v>
      </c>
      <c r="S24" s="74">
        <v>1</v>
      </c>
      <c r="T24" s="74" t="s">
        <v>625</v>
      </c>
      <c r="U24" s="74">
        <v>0</v>
      </c>
      <c r="V24" s="69" t="s">
        <v>1530</v>
      </c>
      <c r="W24" s="69" t="s">
        <v>1531</v>
      </c>
      <c r="X24" s="74">
        <v>101000001</v>
      </c>
      <c r="Y24" s="74">
        <v>10</v>
      </c>
      <c r="Z24" s="74">
        <v>24031</v>
      </c>
      <c r="AA24" s="74">
        <v>23031</v>
      </c>
      <c r="AB24" s="74">
        <v>500</v>
      </c>
    </row>
    <row r="25" spans="1:28" ht="16.5" customHeight="1" x14ac:dyDescent="0.3">
      <c r="A25" s="74" t="b">
        <v>1</v>
      </c>
      <c r="B25" s="84" t="s">
        <v>166</v>
      </c>
      <c r="C25" s="74">
        <v>120504002</v>
      </c>
      <c r="D25" s="74">
        <v>5</v>
      </c>
      <c r="E25" s="74">
        <v>0</v>
      </c>
      <c r="F25" s="74">
        <v>2</v>
      </c>
      <c r="G25" s="74">
        <v>3</v>
      </c>
      <c r="H25" s="66">
        <f t="shared" si="1"/>
        <v>322</v>
      </c>
      <c r="I25" s="74">
        <v>1</v>
      </c>
      <c r="J25" s="74">
        <v>1</v>
      </c>
      <c r="K25" s="74">
        <f>ROUND(K24*1.4,0)</f>
        <v>350</v>
      </c>
      <c r="L25" s="74">
        <v>0</v>
      </c>
      <c r="M25" s="74">
        <v>0</v>
      </c>
      <c r="N25" s="74">
        <v>6</v>
      </c>
      <c r="O25" s="74">
        <v>300</v>
      </c>
      <c r="P25" s="74">
        <v>10</v>
      </c>
      <c r="Q25" s="74">
        <v>3032</v>
      </c>
      <c r="R25" s="74">
        <v>1</v>
      </c>
      <c r="S25" s="74">
        <v>1</v>
      </c>
      <c r="T25" s="74" t="s">
        <v>625</v>
      </c>
      <c r="U25" s="74">
        <v>0</v>
      </c>
      <c r="V25" s="69" t="s">
        <v>1530</v>
      </c>
      <c r="W25" s="69" t="s">
        <v>1531</v>
      </c>
      <c r="X25" s="74">
        <v>101000001</v>
      </c>
      <c r="Y25" s="74">
        <v>20</v>
      </c>
      <c r="Z25" s="74">
        <v>24032</v>
      </c>
      <c r="AA25" s="74">
        <v>23032</v>
      </c>
      <c r="AB25" s="74">
        <v>500</v>
      </c>
    </row>
    <row r="26" spans="1:28" ht="16.5" customHeight="1" x14ac:dyDescent="0.3">
      <c r="A26" s="74" t="b">
        <v>1</v>
      </c>
      <c r="B26" s="84" t="s">
        <v>168</v>
      </c>
      <c r="C26" s="74">
        <v>120504003</v>
      </c>
      <c r="D26" s="74">
        <v>5</v>
      </c>
      <c r="E26" s="74">
        <v>0</v>
      </c>
      <c r="F26" s="74">
        <v>3</v>
      </c>
      <c r="G26" s="74">
        <v>3</v>
      </c>
      <c r="H26" s="66">
        <f t="shared" si="1"/>
        <v>901</v>
      </c>
      <c r="I26" s="74">
        <v>1</v>
      </c>
      <c r="J26" s="74">
        <v>1</v>
      </c>
      <c r="K26" s="74">
        <f>ROUND(K25*1.4,0)</f>
        <v>490</v>
      </c>
      <c r="L26" s="74">
        <v>0</v>
      </c>
      <c r="M26" s="74">
        <v>0</v>
      </c>
      <c r="N26" s="74">
        <v>6</v>
      </c>
      <c r="O26" s="74">
        <v>300</v>
      </c>
      <c r="P26" s="74">
        <v>15</v>
      </c>
      <c r="Q26" s="74">
        <v>3033</v>
      </c>
      <c r="R26" s="74">
        <v>1</v>
      </c>
      <c r="S26" s="74">
        <v>1</v>
      </c>
      <c r="T26" s="74" t="s">
        <v>625</v>
      </c>
      <c r="U26" s="74">
        <v>0</v>
      </c>
      <c r="V26" s="69" t="s">
        <v>1530</v>
      </c>
      <c r="W26" s="69" t="s">
        <v>1531</v>
      </c>
      <c r="X26" s="74">
        <v>101000001</v>
      </c>
      <c r="Y26" s="74">
        <v>30</v>
      </c>
      <c r="Z26" s="74">
        <v>24033</v>
      </c>
      <c r="AA26" s="74">
        <v>23033</v>
      </c>
      <c r="AB26" s="74">
        <v>500</v>
      </c>
    </row>
    <row r="27" spans="1:28" ht="16.5" customHeight="1" x14ac:dyDescent="0.3">
      <c r="A27" s="74" t="b">
        <v>1</v>
      </c>
      <c r="B27" s="84" t="s">
        <v>170</v>
      </c>
      <c r="C27" s="74">
        <v>120504004</v>
      </c>
      <c r="D27" s="74">
        <v>5</v>
      </c>
      <c r="E27" s="74">
        <v>0</v>
      </c>
      <c r="F27" s="74">
        <v>4</v>
      </c>
      <c r="G27" s="74">
        <v>3</v>
      </c>
      <c r="H27" s="66">
        <f t="shared" si="1"/>
        <v>2522</v>
      </c>
      <c r="I27" s="74">
        <v>1</v>
      </c>
      <c r="J27" s="74">
        <v>1</v>
      </c>
      <c r="K27" s="74">
        <f>ROUND(K26*1.4,0)</f>
        <v>686</v>
      </c>
      <c r="L27" s="74">
        <v>0</v>
      </c>
      <c r="M27" s="74">
        <v>0</v>
      </c>
      <c r="N27" s="74">
        <v>6</v>
      </c>
      <c r="O27" s="74">
        <v>300</v>
      </c>
      <c r="P27" s="74">
        <v>20</v>
      </c>
      <c r="Q27" s="74">
        <v>3034</v>
      </c>
      <c r="R27" s="74">
        <v>1</v>
      </c>
      <c r="S27" s="74">
        <v>1</v>
      </c>
      <c r="T27" s="74" t="s">
        <v>625</v>
      </c>
      <c r="U27" s="74">
        <v>0</v>
      </c>
      <c r="V27" s="69" t="s">
        <v>1530</v>
      </c>
      <c r="W27" s="69" t="s">
        <v>1531</v>
      </c>
      <c r="X27" s="74">
        <v>101000001</v>
      </c>
      <c r="Y27" s="74">
        <v>40</v>
      </c>
      <c r="Z27" s="74">
        <v>24034</v>
      </c>
      <c r="AA27" s="74">
        <v>23034</v>
      </c>
      <c r="AB27" s="74">
        <v>500</v>
      </c>
    </row>
    <row r="28" spans="1:28" ht="16.5" customHeight="1" x14ac:dyDescent="0.3">
      <c r="A28" s="74" t="b">
        <v>1</v>
      </c>
      <c r="B28" s="84" t="s">
        <v>172</v>
      </c>
      <c r="C28" s="74">
        <v>120504005</v>
      </c>
      <c r="D28" s="74">
        <v>5</v>
      </c>
      <c r="E28" s="74">
        <v>0</v>
      </c>
      <c r="F28" s="74">
        <v>5</v>
      </c>
      <c r="G28" s="74">
        <v>3</v>
      </c>
      <c r="H28" s="66">
        <f t="shared" si="1"/>
        <v>7061</v>
      </c>
      <c r="I28" s="74">
        <v>1</v>
      </c>
      <c r="J28" s="74">
        <v>1</v>
      </c>
      <c r="K28" s="74">
        <f>ROUND(K27*1.4,0)</f>
        <v>960</v>
      </c>
      <c r="L28" s="74">
        <v>0</v>
      </c>
      <c r="M28" s="74">
        <v>0</v>
      </c>
      <c r="N28" s="74">
        <v>6</v>
      </c>
      <c r="O28" s="74">
        <v>300</v>
      </c>
      <c r="P28" s="74">
        <v>30</v>
      </c>
      <c r="Q28" s="74">
        <v>3035</v>
      </c>
      <c r="R28" s="74">
        <v>1</v>
      </c>
      <c r="S28" s="74">
        <v>1</v>
      </c>
      <c r="T28" s="74" t="s">
        <v>625</v>
      </c>
      <c r="U28" s="74">
        <v>0</v>
      </c>
      <c r="V28" s="69" t="s">
        <v>1530</v>
      </c>
      <c r="W28" s="69" t="s">
        <v>1531</v>
      </c>
      <c r="X28" s="74">
        <v>101000001</v>
      </c>
      <c r="Y28" s="74">
        <v>45</v>
      </c>
      <c r="Z28" s="74">
        <v>24035</v>
      </c>
      <c r="AA28" s="74">
        <v>23035</v>
      </c>
      <c r="AB28" s="74">
        <v>500</v>
      </c>
    </row>
    <row r="29" spans="1:28" ht="16.5" customHeight="1" x14ac:dyDescent="0.3">
      <c r="A29" s="74" t="b">
        <v>1</v>
      </c>
      <c r="B29" s="84" t="s">
        <v>174</v>
      </c>
      <c r="C29" s="74">
        <v>120504006</v>
      </c>
      <c r="D29" s="74">
        <v>5</v>
      </c>
      <c r="E29" s="74">
        <v>0</v>
      </c>
      <c r="F29" s="74">
        <v>6</v>
      </c>
      <c r="G29" s="74">
        <v>3</v>
      </c>
      <c r="H29" s="66">
        <f t="shared" si="1"/>
        <v>19770</v>
      </c>
      <c r="I29" s="74">
        <v>1</v>
      </c>
      <c r="J29" s="74">
        <v>1</v>
      </c>
      <c r="K29" s="74">
        <f>ROUND(K28*1.4,0)</f>
        <v>1344</v>
      </c>
      <c r="L29" s="74">
        <v>0</v>
      </c>
      <c r="M29" s="74">
        <v>0</v>
      </c>
      <c r="N29" s="74">
        <v>6</v>
      </c>
      <c r="O29" s="74">
        <v>300</v>
      </c>
      <c r="P29" s="74">
        <v>40</v>
      </c>
      <c r="Q29" s="74">
        <v>3036</v>
      </c>
      <c r="R29" s="74">
        <v>1</v>
      </c>
      <c r="S29" s="74">
        <v>1</v>
      </c>
      <c r="T29" s="74" t="s">
        <v>625</v>
      </c>
      <c r="U29" s="74">
        <v>0</v>
      </c>
      <c r="V29" s="69" t="s">
        <v>1530</v>
      </c>
      <c r="W29" s="69" t="s">
        <v>1531</v>
      </c>
      <c r="X29" s="74">
        <v>101000001</v>
      </c>
      <c r="Y29" s="74">
        <v>50</v>
      </c>
      <c r="Z29" s="74">
        <v>24036</v>
      </c>
      <c r="AA29" s="74">
        <v>23036</v>
      </c>
      <c r="AB29" s="74">
        <v>500</v>
      </c>
    </row>
    <row r="30" spans="1:28" ht="16.5" customHeight="1" x14ac:dyDescent="0.3">
      <c r="A30" s="76" t="b">
        <v>1</v>
      </c>
      <c r="B30" s="83" t="s">
        <v>908</v>
      </c>
      <c r="C30" s="76">
        <v>120505001</v>
      </c>
      <c r="D30" s="76">
        <v>5</v>
      </c>
      <c r="E30" s="76">
        <v>0</v>
      </c>
      <c r="F30" s="76">
        <v>1</v>
      </c>
      <c r="G30" s="76">
        <v>4</v>
      </c>
      <c r="H30" s="65">
        <f t="shared" si="1"/>
        <v>115</v>
      </c>
      <c r="I30" s="76">
        <v>1</v>
      </c>
      <c r="J30" s="76">
        <v>1</v>
      </c>
      <c r="K30" s="76">
        <v>250</v>
      </c>
      <c r="L30" s="76">
        <v>0</v>
      </c>
      <c r="M30" s="76">
        <v>0</v>
      </c>
      <c r="N30" s="76">
        <v>6</v>
      </c>
      <c r="O30" s="76">
        <v>300</v>
      </c>
      <c r="P30" s="76">
        <v>5</v>
      </c>
      <c r="Q30" s="76">
        <v>3041</v>
      </c>
      <c r="R30" s="76">
        <v>1</v>
      </c>
      <c r="S30" s="76">
        <v>1</v>
      </c>
      <c r="T30" s="76" t="s">
        <v>625</v>
      </c>
      <c r="U30" s="76">
        <v>0</v>
      </c>
      <c r="V30" s="69" t="s">
        <v>1530</v>
      </c>
      <c r="W30" s="69" t="s">
        <v>1531</v>
      </c>
      <c r="X30" s="76">
        <v>101000001</v>
      </c>
      <c r="Y30" s="76">
        <v>10</v>
      </c>
      <c r="Z30" s="76">
        <v>24041</v>
      </c>
      <c r="AA30" s="76">
        <v>23041</v>
      </c>
      <c r="AB30" s="76">
        <v>500</v>
      </c>
    </row>
    <row r="31" spans="1:28" ht="16.5" customHeight="1" x14ac:dyDescent="0.3">
      <c r="A31" s="76" t="b">
        <v>1</v>
      </c>
      <c r="B31" s="83" t="s">
        <v>909</v>
      </c>
      <c r="C31" s="76">
        <v>120505002</v>
      </c>
      <c r="D31" s="76">
        <v>5</v>
      </c>
      <c r="E31" s="76">
        <v>0</v>
      </c>
      <c r="F31" s="76">
        <v>2</v>
      </c>
      <c r="G31" s="76">
        <v>4</v>
      </c>
      <c r="H31" s="65">
        <f t="shared" si="1"/>
        <v>322</v>
      </c>
      <c r="I31" s="76">
        <v>1</v>
      </c>
      <c r="J31" s="76">
        <v>1</v>
      </c>
      <c r="K31" s="76">
        <f>ROUND(K30*1.4,0)</f>
        <v>350</v>
      </c>
      <c r="L31" s="76">
        <v>0</v>
      </c>
      <c r="M31" s="76">
        <v>0</v>
      </c>
      <c r="N31" s="76">
        <v>6</v>
      </c>
      <c r="O31" s="76">
        <v>300</v>
      </c>
      <c r="P31" s="76">
        <v>10</v>
      </c>
      <c r="Q31" s="76">
        <v>3042</v>
      </c>
      <c r="R31" s="76">
        <v>1</v>
      </c>
      <c r="S31" s="76">
        <v>1</v>
      </c>
      <c r="T31" s="76" t="s">
        <v>625</v>
      </c>
      <c r="U31" s="76">
        <v>0</v>
      </c>
      <c r="V31" s="69" t="s">
        <v>1530</v>
      </c>
      <c r="W31" s="69" t="s">
        <v>1531</v>
      </c>
      <c r="X31" s="76">
        <v>101000001</v>
      </c>
      <c r="Y31" s="76">
        <v>20</v>
      </c>
      <c r="Z31" s="76">
        <v>24042</v>
      </c>
      <c r="AA31" s="76">
        <v>23042</v>
      </c>
      <c r="AB31" s="76">
        <v>500</v>
      </c>
    </row>
    <row r="32" spans="1:28" ht="16.5" customHeight="1" x14ac:dyDescent="0.3">
      <c r="A32" s="76" t="b">
        <v>1</v>
      </c>
      <c r="B32" s="83" t="s">
        <v>910</v>
      </c>
      <c r="C32" s="76">
        <v>120505003</v>
      </c>
      <c r="D32" s="76">
        <v>5</v>
      </c>
      <c r="E32" s="76">
        <v>0</v>
      </c>
      <c r="F32" s="76">
        <v>3</v>
      </c>
      <c r="G32" s="76">
        <v>4</v>
      </c>
      <c r="H32" s="65">
        <f t="shared" si="1"/>
        <v>901</v>
      </c>
      <c r="I32" s="76">
        <v>1</v>
      </c>
      <c r="J32" s="76">
        <v>1</v>
      </c>
      <c r="K32" s="76">
        <f>ROUND(K31*1.4,0)</f>
        <v>490</v>
      </c>
      <c r="L32" s="76">
        <v>0</v>
      </c>
      <c r="M32" s="76">
        <v>0</v>
      </c>
      <c r="N32" s="76">
        <v>6</v>
      </c>
      <c r="O32" s="76">
        <v>300</v>
      </c>
      <c r="P32" s="76">
        <v>15</v>
      </c>
      <c r="Q32" s="76">
        <v>3043</v>
      </c>
      <c r="R32" s="76">
        <v>1</v>
      </c>
      <c r="S32" s="76">
        <v>1</v>
      </c>
      <c r="T32" s="76" t="s">
        <v>625</v>
      </c>
      <c r="U32" s="76">
        <v>0</v>
      </c>
      <c r="V32" s="69" t="s">
        <v>1530</v>
      </c>
      <c r="W32" s="69" t="s">
        <v>1531</v>
      </c>
      <c r="X32" s="76">
        <v>101000001</v>
      </c>
      <c r="Y32" s="76">
        <v>30</v>
      </c>
      <c r="Z32" s="76">
        <v>24043</v>
      </c>
      <c r="AA32" s="76">
        <v>23043</v>
      </c>
      <c r="AB32" s="76">
        <v>500</v>
      </c>
    </row>
    <row r="33" spans="1:28" ht="16.5" customHeight="1" x14ac:dyDescent="0.3">
      <c r="A33" s="76" t="b">
        <v>1</v>
      </c>
      <c r="B33" s="83" t="s">
        <v>911</v>
      </c>
      <c r="C33" s="76">
        <v>120505004</v>
      </c>
      <c r="D33" s="76">
        <v>5</v>
      </c>
      <c r="E33" s="76">
        <v>0</v>
      </c>
      <c r="F33" s="76">
        <v>4</v>
      </c>
      <c r="G33" s="76">
        <v>4</v>
      </c>
      <c r="H33" s="65">
        <f t="shared" si="1"/>
        <v>2522</v>
      </c>
      <c r="I33" s="76">
        <v>1</v>
      </c>
      <c r="J33" s="76">
        <v>1</v>
      </c>
      <c r="K33" s="76">
        <f>ROUND(K32*1.4,0)</f>
        <v>686</v>
      </c>
      <c r="L33" s="76">
        <v>0</v>
      </c>
      <c r="M33" s="76">
        <v>0</v>
      </c>
      <c r="N33" s="76">
        <v>6</v>
      </c>
      <c r="O33" s="76">
        <v>300</v>
      </c>
      <c r="P33" s="76">
        <v>20</v>
      </c>
      <c r="Q33" s="76">
        <v>3044</v>
      </c>
      <c r="R33" s="76">
        <v>1</v>
      </c>
      <c r="S33" s="76">
        <v>1</v>
      </c>
      <c r="T33" s="76" t="s">
        <v>625</v>
      </c>
      <c r="U33" s="76">
        <v>0</v>
      </c>
      <c r="V33" s="69" t="s">
        <v>1530</v>
      </c>
      <c r="W33" s="69" t="s">
        <v>1531</v>
      </c>
      <c r="X33" s="76">
        <v>101000001</v>
      </c>
      <c r="Y33" s="76">
        <v>40</v>
      </c>
      <c r="Z33" s="76">
        <v>24044</v>
      </c>
      <c r="AA33" s="76">
        <v>23044</v>
      </c>
      <c r="AB33" s="76">
        <v>500</v>
      </c>
    </row>
    <row r="34" spans="1:28" ht="16.5" customHeight="1" x14ac:dyDescent="0.3">
      <c r="A34" s="76" t="b">
        <v>1</v>
      </c>
      <c r="B34" s="83" t="s">
        <v>912</v>
      </c>
      <c r="C34" s="76">
        <v>120505005</v>
      </c>
      <c r="D34" s="76">
        <v>5</v>
      </c>
      <c r="E34" s="76">
        <v>0</v>
      </c>
      <c r="F34" s="76">
        <v>5</v>
      </c>
      <c r="G34" s="76">
        <v>4</v>
      </c>
      <c r="H34" s="65">
        <f t="shared" si="1"/>
        <v>7061</v>
      </c>
      <c r="I34" s="76">
        <v>1</v>
      </c>
      <c r="J34" s="76">
        <v>1</v>
      </c>
      <c r="K34" s="76">
        <f>ROUND(K33*1.4,0)</f>
        <v>960</v>
      </c>
      <c r="L34" s="76">
        <v>0</v>
      </c>
      <c r="M34" s="76">
        <v>0</v>
      </c>
      <c r="N34" s="76">
        <v>6</v>
      </c>
      <c r="O34" s="76">
        <v>300</v>
      </c>
      <c r="P34" s="76">
        <v>30</v>
      </c>
      <c r="Q34" s="76">
        <v>3045</v>
      </c>
      <c r="R34" s="76">
        <v>1</v>
      </c>
      <c r="S34" s="76">
        <v>1</v>
      </c>
      <c r="T34" s="76" t="s">
        <v>625</v>
      </c>
      <c r="U34" s="76">
        <v>0</v>
      </c>
      <c r="V34" s="69" t="s">
        <v>1530</v>
      </c>
      <c r="W34" s="69" t="s">
        <v>1531</v>
      </c>
      <c r="X34" s="76">
        <v>101000001</v>
      </c>
      <c r="Y34" s="76">
        <v>45</v>
      </c>
      <c r="Z34" s="76">
        <v>24045</v>
      </c>
      <c r="AA34" s="76">
        <v>23045</v>
      </c>
      <c r="AB34" s="76">
        <v>500</v>
      </c>
    </row>
    <row r="35" spans="1:28" ht="16.5" customHeight="1" x14ac:dyDescent="0.3">
      <c r="A35" s="76" t="b">
        <v>1</v>
      </c>
      <c r="B35" s="83" t="s">
        <v>913</v>
      </c>
      <c r="C35" s="76">
        <v>120505006</v>
      </c>
      <c r="D35" s="76">
        <v>5</v>
      </c>
      <c r="E35" s="76">
        <v>0</v>
      </c>
      <c r="F35" s="76">
        <v>6</v>
      </c>
      <c r="G35" s="76">
        <v>4</v>
      </c>
      <c r="H35" s="65">
        <f t="shared" si="1"/>
        <v>19770</v>
      </c>
      <c r="I35" s="76">
        <v>1</v>
      </c>
      <c r="J35" s="76">
        <v>1</v>
      </c>
      <c r="K35" s="76">
        <f>ROUND(K34*1.4,0)</f>
        <v>1344</v>
      </c>
      <c r="L35" s="76">
        <v>0</v>
      </c>
      <c r="M35" s="76">
        <v>0</v>
      </c>
      <c r="N35" s="76">
        <v>6</v>
      </c>
      <c r="O35" s="76">
        <v>300</v>
      </c>
      <c r="P35" s="76">
        <v>40</v>
      </c>
      <c r="Q35" s="76">
        <v>3046</v>
      </c>
      <c r="R35" s="76">
        <v>1</v>
      </c>
      <c r="S35" s="76">
        <v>1</v>
      </c>
      <c r="T35" s="76" t="s">
        <v>625</v>
      </c>
      <c r="U35" s="76">
        <v>0</v>
      </c>
      <c r="V35" s="69" t="s">
        <v>1530</v>
      </c>
      <c r="W35" s="69" t="s">
        <v>1531</v>
      </c>
      <c r="X35" s="76">
        <v>101000001</v>
      </c>
      <c r="Y35" s="76">
        <v>50</v>
      </c>
      <c r="Z35" s="76">
        <v>24046</v>
      </c>
      <c r="AA35" s="76">
        <v>23046</v>
      </c>
      <c r="AB35" s="76">
        <v>500</v>
      </c>
    </row>
    <row r="36" spans="1:28" ht="16.5" customHeight="1" x14ac:dyDescent="0.3">
      <c r="A36" s="74" t="b">
        <v>1</v>
      </c>
      <c r="B36" s="84" t="s">
        <v>200</v>
      </c>
      <c r="C36" s="74">
        <v>120506001</v>
      </c>
      <c r="D36" s="74">
        <v>5</v>
      </c>
      <c r="E36" s="74">
        <v>0</v>
      </c>
      <c r="F36" s="74">
        <v>1</v>
      </c>
      <c r="G36" s="74">
        <v>5</v>
      </c>
      <c r="H36" s="66">
        <f t="shared" si="1"/>
        <v>115</v>
      </c>
      <c r="I36" s="74">
        <v>1</v>
      </c>
      <c r="J36" s="74">
        <v>1</v>
      </c>
      <c r="K36" s="74">
        <v>250</v>
      </c>
      <c r="L36" s="74">
        <v>0</v>
      </c>
      <c r="M36" s="74">
        <v>0</v>
      </c>
      <c r="N36" s="74">
        <v>6</v>
      </c>
      <c r="O36" s="74">
        <v>300</v>
      </c>
      <c r="P36" s="74">
        <v>5</v>
      </c>
      <c r="Q36" s="74">
        <v>3051</v>
      </c>
      <c r="R36" s="74">
        <v>1</v>
      </c>
      <c r="S36" s="74">
        <v>1</v>
      </c>
      <c r="T36" s="74" t="s">
        <v>625</v>
      </c>
      <c r="U36" s="74">
        <v>0</v>
      </c>
      <c r="V36" s="69" t="s">
        <v>1530</v>
      </c>
      <c r="W36" s="69" t="s">
        <v>1531</v>
      </c>
      <c r="X36" s="74">
        <v>101000001</v>
      </c>
      <c r="Y36" s="74">
        <v>10</v>
      </c>
      <c r="Z36" s="74">
        <v>24051</v>
      </c>
      <c r="AA36" s="74">
        <v>23051</v>
      </c>
      <c r="AB36" s="74">
        <v>500</v>
      </c>
    </row>
    <row r="37" spans="1:28" ht="16.5" customHeight="1" x14ac:dyDescent="0.3">
      <c r="A37" s="74" t="b">
        <v>1</v>
      </c>
      <c r="B37" s="84" t="s">
        <v>202</v>
      </c>
      <c r="C37" s="74">
        <v>120506002</v>
      </c>
      <c r="D37" s="74">
        <v>5</v>
      </c>
      <c r="E37" s="74">
        <v>0</v>
      </c>
      <c r="F37" s="74">
        <v>2</v>
      </c>
      <c r="G37" s="74">
        <v>5</v>
      </c>
      <c r="H37" s="66">
        <f t="shared" si="1"/>
        <v>322</v>
      </c>
      <c r="I37" s="74">
        <v>1</v>
      </c>
      <c r="J37" s="74">
        <v>1</v>
      </c>
      <c r="K37" s="74">
        <f>ROUND(K36*1.4,0)</f>
        <v>350</v>
      </c>
      <c r="L37" s="74">
        <v>0</v>
      </c>
      <c r="M37" s="74">
        <v>0</v>
      </c>
      <c r="N37" s="74">
        <v>6</v>
      </c>
      <c r="O37" s="74">
        <v>300</v>
      </c>
      <c r="P37" s="74">
        <v>10</v>
      </c>
      <c r="Q37" s="74">
        <v>3052</v>
      </c>
      <c r="R37" s="74">
        <v>1</v>
      </c>
      <c r="S37" s="74">
        <v>1</v>
      </c>
      <c r="T37" s="74" t="s">
        <v>625</v>
      </c>
      <c r="U37" s="74">
        <v>0</v>
      </c>
      <c r="V37" s="69" t="s">
        <v>1530</v>
      </c>
      <c r="W37" s="69" t="s">
        <v>1531</v>
      </c>
      <c r="X37" s="74">
        <v>101000001</v>
      </c>
      <c r="Y37" s="74">
        <v>20</v>
      </c>
      <c r="Z37" s="74">
        <v>24052</v>
      </c>
      <c r="AA37" s="74">
        <v>23052</v>
      </c>
      <c r="AB37" s="74">
        <v>500</v>
      </c>
    </row>
    <row r="38" spans="1:28" ht="16.5" customHeight="1" x14ac:dyDescent="0.3">
      <c r="A38" s="74" t="b">
        <v>1</v>
      </c>
      <c r="B38" s="84" t="s">
        <v>204</v>
      </c>
      <c r="C38" s="74">
        <v>120506003</v>
      </c>
      <c r="D38" s="74">
        <v>5</v>
      </c>
      <c r="E38" s="74">
        <v>0</v>
      </c>
      <c r="F38" s="74">
        <v>3</v>
      </c>
      <c r="G38" s="74">
        <v>5</v>
      </c>
      <c r="H38" s="66">
        <f t="shared" si="1"/>
        <v>901</v>
      </c>
      <c r="I38" s="74">
        <v>1</v>
      </c>
      <c r="J38" s="74">
        <v>1</v>
      </c>
      <c r="K38" s="74">
        <f>ROUND(K37*1.4,0)</f>
        <v>490</v>
      </c>
      <c r="L38" s="74">
        <v>0</v>
      </c>
      <c r="M38" s="74">
        <v>0</v>
      </c>
      <c r="N38" s="74">
        <v>6</v>
      </c>
      <c r="O38" s="74">
        <v>300</v>
      </c>
      <c r="P38" s="74">
        <v>15</v>
      </c>
      <c r="Q38" s="74">
        <v>3053</v>
      </c>
      <c r="R38" s="74">
        <v>1</v>
      </c>
      <c r="S38" s="74">
        <v>1</v>
      </c>
      <c r="T38" s="74" t="s">
        <v>625</v>
      </c>
      <c r="U38" s="74">
        <v>0</v>
      </c>
      <c r="V38" s="69" t="s">
        <v>1530</v>
      </c>
      <c r="W38" s="69" t="s">
        <v>1531</v>
      </c>
      <c r="X38" s="74">
        <v>101000001</v>
      </c>
      <c r="Y38" s="74">
        <v>30</v>
      </c>
      <c r="Z38" s="74">
        <v>24053</v>
      </c>
      <c r="AA38" s="74">
        <v>23053</v>
      </c>
      <c r="AB38" s="74">
        <v>500</v>
      </c>
    </row>
    <row r="39" spans="1:28" ht="16.5" customHeight="1" x14ac:dyDescent="0.3">
      <c r="A39" s="74" t="b">
        <v>1</v>
      </c>
      <c r="B39" s="84" t="s">
        <v>206</v>
      </c>
      <c r="C39" s="74">
        <v>120506004</v>
      </c>
      <c r="D39" s="74">
        <v>5</v>
      </c>
      <c r="E39" s="74">
        <v>0</v>
      </c>
      <c r="F39" s="74">
        <v>4</v>
      </c>
      <c r="G39" s="74">
        <v>5</v>
      </c>
      <c r="H39" s="66">
        <f t="shared" si="1"/>
        <v>2522</v>
      </c>
      <c r="I39" s="74">
        <v>1</v>
      </c>
      <c r="J39" s="74">
        <v>1</v>
      </c>
      <c r="K39" s="74">
        <f>ROUND(K38*1.4,0)</f>
        <v>686</v>
      </c>
      <c r="L39" s="74">
        <v>0</v>
      </c>
      <c r="M39" s="74">
        <v>0</v>
      </c>
      <c r="N39" s="74">
        <v>6</v>
      </c>
      <c r="O39" s="74">
        <v>300</v>
      </c>
      <c r="P39" s="74">
        <v>20</v>
      </c>
      <c r="Q39" s="74">
        <v>3054</v>
      </c>
      <c r="R39" s="74">
        <v>1</v>
      </c>
      <c r="S39" s="74">
        <v>1</v>
      </c>
      <c r="T39" s="74" t="s">
        <v>625</v>
      </c>
      <c r="U39" s="74">
        <v>0</v>
      </c>
      <c r="V39" s="69" t="s">
        <v>1530</v>
      </c>
      <c r="W39" s="69" t="s">
        <v>1531</v>
      </c>
      <c r="X39" s="74">
        <v>101000001</v>
      </c>
      <c r="Y39" s="74">
        <v>40</v>
      </c>
      <c r="Z39" s="74">
        <v>24054</v>
      </c>
      <c r="AA39" s="74">
        <v>23054</v>
      </c>
      <c r="AB39" s="74">
        <v>500</v>
      </c>
    </row>
    <row r="40" spans="1:28" ht="16.5" customHeight="1" x14ac:dyDescent="0.3">
      <c r="A40" s="74" t="b">
        <v>1</v>
      </c>
      <c r="B40" s="84" t="s">
        <v>208</v>
      </c>
      <c r="C40" s="74">
        <v>120506005</v>
      </c>
      <c r="D40" s="74">
        <v>5</v>
      </c>
      <c r="E40" s="74">
        <v>0</v>
      </c>
      <c r="F40" s="74">
        <v>5</v>
      </c>
      <c r="G40" s="74">
        <v>5</v>
      </c>
      <c r="H40" s="66">
        <f t="shared" si="1"/>
        <v>7061</v>
      </c>
      <c r="I40" s="74">
        <v>1</v>
      </c>
      <c r="J40" s="74">
        <v>1</v>
      </c>
      <c r="K40" s="74">
        <f>ROUND(K39*1.4,0)</f>
        <v>960</v>
      </c>
      <c r="L40" s="74">
        <v>0</v>
      </c>
      <c r="M40" s="74">
        <v>0</v>
      </c>
      <c r="N40" s="74">
        <v>6</v>
      </c>
      <c r="O40" s="74">
        <v>300</v>
      </c>
      <c r="P40" s="74">
        <v>30</v>
      </c>
      <c r="Q40" s="74">
        <v>3055</v>
      </c>
      <c r="R40" s="74">
        <v>1</v>
      </c>
      <c r="S40" s="74">
        <v>1</v>
      </c>
      <c r="T40" s="74" t="s">
        <v>625</v>
      </c>
      <c r="U40" s="74">
        <v>0</v>
      </c>
      <c r="V40" s="69" t="s">
        <v>1530</v>
      </c>
      <c r="W40" s="69" t="s">
        <v>1531</v>
      </c>
      <c r="X40" s="74">
        <v>101000001</v>
      </c>
      <c r="Y40" s="74">
        <v>45</v>
      </c>
      <c r="Z40" s="74">
        <v>24055</v>
      </c>
      <c r="AA40" s="74">
        <v>23055</v>
      </c>
      <c r="AB40" s="74">
        <v>500</v>
      </c>
    </row>
    <row r="41" spans="1:28" ht="16.5" customHeight="1" x14ac:dyDescent="0.3">
      <c r="A41" s="74" t="b">
        <v>1</v>
      </c>
      <c r="B41" s="84" t="s">
        <v>210</v>
      </c>
      <c r="C41" s="74">
        <v>120506006</v>
      </c>
      <c r="D41" s="74">
        <v>5</v>
      </c>
      <c r="E41" s="74">
        <v>0</v>
      </c>
      <c r="F41" s="74">
        <v>6</v>
      </c>
      <c r="G41" s="74">
        <v>5</v>
      </c>
      <c r="H41" s="66">
        <f t="shared" si="1"/>
        <v>19770</v>
      </c>
      <c r="I41" s="74">
        <v>1</v>
      </c>
      <c r="J41" s="74">
        <v>1</v>
      </c>
      <c r="K41" s="74">
        <f>ROUND(K40*1.4,0)</f>
        <v>1344</v>
      </c>
      <c r="L41" s="74">
        <v>0</v>
      </c>
      <c r="M41" s="74">
        <v>0</v>
      </c>
      <c r="N41" s="74">
        <v>6</v>
      </c>
      <c r="O41" s="74">
        <v>300</v>
      </c>
      <c r="P41" s="74">
        <v>40</v>
      </c>
      <c r="Q41" s="74">
        <v>3056</v>
      </c>
      <c r="R41" s="74">
        <v>1</v>
      </c>
      <c r="S41" s="74">
        <v>1</v>
      </c>
      <c r="T41" s="74" t="s">
        <v>625</v>
      </c>
      <c r="U41" s="74">
        <v>0</v>
      </c>
      <c r="V41" s="69" t="s">
        <v>1530</v>
      </c>
      <c r="W41" s="69" t="s">
        <v>1531</v>
      </c>
      <c r="X41" s="74">
        <v>101000001</v>
      </c>
      <c r="Y41" s="74">
        <v>50</v>
      </c>
      <c r="Z41" s="74">
        <v>24056</v>
      </c>
      <c r="AA41" s="74">
        <v>23056</v>
      </c>
      <c r="AB41" s="74">
        <v>500</v>
      </c>
    </row>
    <row r="42" spans="1:28" ht="16.5" customHeight="1" x14ac:dyDescent="0.3">
      <c r="A42" s="76" t="b">
        <v>1</v>
      </c>
      <c r="B42" s="83" t="s">
        <v>902</v>
      </c>
      <c r="C42" s="76">
        <v>120507001</v>
      </c>
      <c r="D42" s="76">
        <v>5</v>
      </c>
      <c r="E42" s="76">
        <v>0</v>
      </c>
      <c r="F42" s="76">
        <v>1</v>
      </c>
      <c r="G42" s="76">
        <v>6</v>
      </c>
      <c r="H42" s="65">
        <f t="shared" si="1"/>
        <v>115</v>
      </c>
      <c r="I42" s="76">
        <v>1</v>
      </c>
      <c r="J42" s="76">
        <v>1</v>
      </c>
      <c r="K42" s="76">
        <v>250</v>
      </c>
      <c r="L42" s="76">
        <v>0</v>
      </c>
      <c r="M42" s="76">
        <v>0</v>
      </c>
      <c r="N42" s="76">
        <v>6</v>
      </c>
      <c r="O42" s="76">
        <v>300</v>
      </c>
      <c r="P42" s="76">
        <v>5</v>
      </c>
      <c r="Q42" s="76">
        <v>3061</v>
      </c>
      <c r="R42" s="76">
        <v>1</v>
      </c>
      <c r="S42" s="76">
        <v>1</v>
      </c>
      <c r="T42" s="76" t="s">
        <v>625</v>
      </c>
      <c r="U42" s="76">
        <v>0</v>
      </c>
      <c r="V42" s="69" t="s">
        <v>1530</v>
      </c>
      <c r="W42" s="69" t="s">
        <v>1531</v>
      </c>
      <c r="X42" s="76">
        <v>101000001</v>
      </c>
      <c r="Y42" s="76">
        <v>10</v>
      </c>
      <c r="Z42" s="76">
        <v>24061</v>
      </c>
      <c r="AA42" s="76">
        <v>23061</v>
      </c>
      <c r="AB42" s="76">
        <v>500</v>
      </c>
    </row>
    <row r="43" spans="1:28" ht="16.5" customHeight="1" x14ac:dyDescent="0.3">
      <c r="A43" s="76" t="b">
        <v>1</v>
      </c>
      <c r="B43" s="83" t="s">
        <v>903</v>
      </c>
      <c r="C43" s="76">
        <v>120507002</v>
      </c>
      <c r="D43" s="76">
        <v>5</v>
      </c>
      <c r="E43" s="76">
        <v>0</v>
      </c>
      <c r="F43" s="76">
        <v>2</v>
      </c>
      <c r="G43" s="76">
        <v>6</v>
      </c>
      <c r="H43" s="65">
        <f t="shared" si="1"/>
        <v>322</v>
      </c>
      <c r="I43" s="76">
        <v>1</v>
      </c>
      <c r="J43" s="76">
        <v>1</v>
      </c>
      <c r="K43" s="76">
        <f>ROUND(K42*1.4,0)</f>
        <v>350</v>
      </c>
      <c r="L43" s="76">
        <v>0</v>
      </c>
      <c r="M43" s="76">
        <v>0</v>
      </c>
      <c r="N43" s="76">
        <v>6</v>
      </c>
      <c r="O43" s="76">
        <v>300</v>
      </c>
      <c r="P43" s="76">
        <v>10</v>
      </c>
      <c r="Q43" s="76">
        <v>3062</v>
      </c>
      <c r="R43" s="76">
        <v>1</v>
      </c>
      <c r="S43" s="76">
        <v>1</v>
      </c>
      <c r="T43" s="76" t="s">
        <v>625</v>
      </c>
      <c r="U43" s="76">
        <v>0</v>
      </c>
      <c r="V43" s="69" t="s">
        <v>1530</v>
      </c>
      <c r="W43" s="69" t="s">
        <v>1531</v>
      </c>
      <c r="X43" s="76">
        <v>101000001</v>
      </c>
      <c r="Y43" s="76">
        <v>20</v>
      </c>
      <c r="Z43" s="76">
        <v>24062</v>
      </c>
      <c r="AA43" s="76">
        <v>23062</v>
      </c>
      <c r="AB43" s="76">
        <v>500</v>
      </c>
    </row>
    <row r="44" spans="1:28" ht="16.5" customHeight="1" x14ac:dyDescent="0.3">
      <c r="A44" s="76" t="b">
        <v>1</v>
      </c>
      <c r="B44" s="83" t="s">
        <v>904</v>
      </c>
      <c r="C44" s="76">
        <v>120507003</v>
      </c>
      <c r="D44" s="76">
        <v>5</v>
      </c>
      <c r="E44" s="76">
        <v>0</v>
      </c>
      <c r="F44" s="76">
        <v>3</v>
      </c>
      <c r="G44" s="76">
        <v>6</v>
      </c>
      <c r="H44" s="65">
        <f t="shared" si="1"/>
        <v>901</v>
      </c>
      <c r="I44" s="76">
        <v>1</v>
      </c>
      <c r="J44" s="76">
        <v>1</v>
      </c>
      <c r="K44" s="76">
        <f>ROUND(K43*1.4,0)</f>
        <v>490</v>
      </c>
      <c r="L44" s="76">
        <v>0</v>
      </c>
      <c r="M44" s="76">
        <v>0</v>
      </c>
      <c r="N44" s="76">
        <v>6</v>
      </c>
      <c r="O44" s="76">
        <v>300</v>
      </c>
      <c r="P44" s="76">
        <v>15</v>
      </c>
      <c r="Q44" s="76">
        <v>3063</v>
      </c>
      <c r="R44" s="76">
        <v>1</v>
      </c>
      <c r="S44" s="76">
        <v>1</v>
      </c>
      <c r="T44" s="76" t="s">
        <v>625</v>
      </c>
      <c r="U44" s="76">
        <v>0</v>
      </c>
      <c r="V44" s="69" t="s">
        <v>1530</v>
      </c>
      <c r="W44" s="69" t="s">
        <v>1531</v>
      </c>
      <c r="X44" s="76">
        <v>101000001</v>
      </c>
      <c r="Y44" s="76">
        <v>30</v>
      </c>
      <c r="Z44" s="76">
        <v>24063</v>
      </c>
      <c r="AA44" s="76">
        <v>23063</v>
      </c>
      <c r="AB44" s="76">
        <v>500</v>
      </c>
    </row>
    <row r="45" spans="1:28" ht="16.5" customHeight="1" x14ac:dyDescent="0.3">
      <c r="A45" s="76" t="b">
        <v>1</v>
      </c>
      <c r="B45" s="83" t="s">
        <v>905</v>
      </c>
      <c r="C45" s="76">
        <v>120507004</v>
      </c>
      <c r="D45" s="76">
        <v>5</v>
      </c>
      <c r="E45" s="76">
        <v>0</v>
      </c>
      <c r="F45" s="76">
        <v>4</v>
      </c>
      <c r="G45" s="76">
        <v>6</v>
      </c>
      <c r="H45" s="65">
        <f t="shared" si="1"/>
        <v>2522</v>
      </c>
      <c r="I45" s="76">
        <v>1</v>
      </c>
      <c r="J45" s="76">
        <v>1</v>
      </c>
      <c r="K45" s="76">
        <f>ROUND(K44*1.4,0)</f>
        <v>686</v>
      </c>
      <c r="L45" s="76">
        <v>0</v>
      </c>
      <c r="M45" s="76">
        <v>0</v>
      </c>
      <c r="N45" s="76">
        <v>6</v>
      </c>
      <c r="O45" s="76">
        <v>300</v>
      </c>
      <c r="P45" s="76">
        <v>20</v>
      </c>
      <c r="Q45" s="76">
        <v>3064</v>
      </c>
      <c r="R45" s="76">
        <v>1</v>
      </c>
      <c r="S45" s="76">
        <v>1</v>
      </c>
      <c r="T45" s="76" t="s">
        <v>625</v>
      </c>
      <c r="U45" s="76">
        <v>0</v>
      </c>
      <c r="V45" s="69" t="s">
        <v>1530</v>
      </c>
      <c r="W45" s="69" t="s">
        <v>1531</v>
      </c>
      <c r="X45" s="76">
        <v>101000001</v>
      </c>
      <c r="Y45" s="76">
        <v>40</v>
      </c>
      <c r="Z45" s="76">
        <v>24064</v>
      </c>
      <c r="AA45" s="76">
        <v>23064</v>
      </c>
      <c r="AB45" s="76">
        <v>500</v>
      </c>
    </row>
    <row r="46" spans="1:28" ht="16.5" customHeight="1" x14ac:dyDescent="0.3">
      <c r="A46" s="76" t="b">
        <v>1</v>
      </c>
      <c r="B46" s="83" t="s">
        <v>906</v>
      </c>
      <c r="C46" s="76">
        <v>120507005</v>
      </c>
      <c r="D46" s="76">
        <v>5</v>
      </c>
      <c r="E46" s="76">
        <v>0</v>
      </c>
      <c r="F46" s="76">
        <v>5</v>
      </c>
      <c r="G46" s="76">
        <v>6</v>
      </c>
      <c r="H46" s="65">
        <f t="shared" si="1"/>
        <v>7061</v>
      </c>
      <c r="I46" s="76">
        <v>1</v>
      </c>
      <c r="J46" s="76">
        <v>1</v>
      </c>
      <c r="K46" s="76">
        <f>ROUND(K45*1.4,0)</f>
        <v>960</v>
      </c>
      <c r="L46" s="76">
        <v>0</v>
      </c>
      <c r="M46" s="76">
        <v>0</v>
      </c>
      <c r="N46" s="76">
        <v>6</v>
      </c>
      <c r="O46" s="76">
        <v>300</v>
      </c>
      <c r="P46" s="76">
        <v>30</v>
      </c>
      <c r="Q46" s="76">
        <v>3065</v>
      </c>
      <c r="R46" s="76">
        <v>1</v>
      </c>
      <c r="S46" s="76">
        <v>1</v>
      </c>
      <c r="T46" s="76" t="s">
        <v>625</v>
      </c>
      <c r="U46" s="76">
        <v>0</v>
      </c>
      <c r="V46" s="69" t="s">
        <v>1530</v>
      </c>
      <c r="W46" s="69" t="s">
        <v>1531</v>
      </c>
      <c r="X46" s="76">
        <v>101000001</v>
      </c>
      <c r="Y46" s="76">
        <v>45</v>
      </c>
      <c r="Z46" s="76">
        <v>24065</v>
      </c>
      <c r="AA46" s="76">
        <v>23065</v>
      </c>
      <c r="AB46" s="76">
        <v>500</v>
      </c>
    </row>
    <row r="47" spans="1:28" ht="16.5" customHeight="1" x14ac:dyDescent="0.3">
      <c r="A47" s="76" t="b">
        <v>1</v>
      </c>
      <c r="B47" s="83" t="s">
        <v>907</v>
      </c>
      <c r="C47" s="76">
        <v>120507006</v>
      </c>
      <c r="D47" s="76">
        <v>5</v>
      </c>
      <c r="E47" s="76">
        <v>0</v>
      </c>
      <c r="F47" s="76">
        <v>6</v>
      </c>
      <c r="G47" s="76">
        <v>6</v>
      </c>
      <c r="H47" s="65">
        <f t="shared" si="1"/>
        <v>19770</v>
      </c>
      <c r="I47" s="76">
        <v>1</v>
      </c>
      <c r="J47" s="76">
        <v>1</v>
      </c>
      <c r="K47" s="76">
        <f>ROUND(K46*1.4,0)</f>
        <v>1344</v>
      </c>
      <c r="L47" s="76">
        <v>0</v>
      </c>
      <c r="M47" s="76">
        <v>0</v>
      </c>
      <c r="N47" s="76">
        <v>6</v>
      </c>
      <c r="O47" s="76">
        <v>300</v>
      </c>
      <c r="P47" s="76">
        <v>40</v>
      </c>
      <c r="Q47" s="76">
        <v>3066</v>
      </c>
      <c r="R47" s="76">
        <v>1</v>
      </c>
      <c r="S47" s="76">
        <v>1</v>
      </c>
      <c r="T47" s="76" t="s">
        <v>625</v>
      </c>
      <c r="U47" s="76">
        <v>0</v>
      </c>
      <c r="V47" s="69" t="s">
        <v>1530</v>
      </c>
      <c r="W47" s="69" t="s">
        <v>1531</v>
      </c>
      <c r="X47" s="76">
        <v>101000001</v>
      </c>
      <c r="Y47" s="76">
        <v>50</v>
      </c>
      <c r="Z47" s="76">
        <v>24066</v>
      </c>
      <c r="AA47" s="76">
        <v>23066</v>
      </c>
      <c r="AB47" s="76">
        <v>500</v>
      </c>
    </row>
  </sheetData>
  <phoneticPr fontId="2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5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14" sqref="E14"/>
    </sheetView>
  </sheetViews>
  <sheetFormatPr defaultColWidth="9" defaultRowHeight="16.5" customHeight="1" x14ac:dyDescent="0.3"/>
  <cols>
    <col min="1" max="1" width="8.625" bestFit="1" customWidth="1"/>
    <col min="2" max="2" width="16.5" bestFit="1" customWidth="1"/>
    <col min="3" max="3" width="15.5" bestFit="1" customWidth="1"/>
    <col min="4" max="4" width="13.375" bestFit="1" customWidth="1"/>
    <col min="5" max="6" width="14.125" bestFit="1" customWidth="1"/>
    <col min="7" max="8" width="8.5" bestFit="1" customWidth="1"/>
    <col min="9" max="9" width="14" customWidth="1"/>
    <col min="10" max="10" width="11.375" bestFit="1" customWidth="1"/>
    <col min="11" max="11" width="9.375" bestFit="1" customWidth="1"/>
    <col min="12" max="12" width="10.125" bestFit="1" customWidth="1"/>
    <col min="13" max="13" width="15.375" bestFit="1" customWidth="1"/>
    <col min="14" max="14" width="15.625" bestFit="1" customWidth="1"/>
    <col min="15" max="15" width="17.875" customWidth="1"/>
    <col min="16" max="16" width="17.75" bestFit="1" customWidth="1"/>
    <col min="17" max="17" width="15.5" bestFit="1" customWidth="1"/>
    <col min="18" max="18" width="15.875" bestFit="1" customWidth="1"/>
    <col min="19" max="19" width="28.5" customWidth="1"/>
    <col min="20" max="20" width="16.625" bestFit="1" customWidth="1"/>
    <col min="21" max="21" width="16.875" bestFit="1" customWidth="1"/>
    <col min="22" max="22" width="14" bestFit="1" customWidth="1"/>
    <col min="23" max="23" width="16.75" bestFit="1" customWidth="1"/>
    <col min="24" max="24" width="18.875" bestFit="1" customWidth="1"/>
    <col min="25" max="25" width="16.75" bestFit="1" customWidth="1"/>
    <col min="26" max="26" width="16" bestFit="1" customWidth="1"/>
    <col min="27" max="27" width="12.25" bestFit="1" customWidth="1"/>
    <col min="28" max="28" width="20" bestFit="1" customWidth="1"/>
    <col min="29" max="29" width="23" customWidth="1"/>
    <col min="30" max="30" width="12.125" bestFit="1" customWidth="1"/>
  </cols>
  <sheetData>
    <row r="1" spans="1:30" ht="16.5" customHeight="1" x14ac:dyDescent="0.3">
      <c r="A1" s="2" t="s">
        <v>920</v>
      </c>
      <c r="B1" s="3" t="s">
        <v>920</v>
      </c>
      <c r="C1" s="12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30" s="23" customFormat="1" ht="50.1" customHeight="1" x14ac:dyDescent="0.3">
      <c r="A2" s="9" t="s">
        <v>1</v>
      </c>
      <c r="B2" s="9" t="s">
        <v>1</v>
      </c>
      <c r="C2" s="8" t="s">
        <v>2</v>
      </c>
      <c r="D2" s="9" t="s">
        <v>857</v>
      </c>
      <c r="E2" s="7" t="s">
        <v>1</v>
      </c>
      <c r="F2" s="9" t="s">
        <v>921</v>
      </c>
      <c r="G2" s="9" t="s">
        <v>858</v>
      </c>
      <c r="H2" s="9" t="s">
        <v>859</v>
      </c>
      <c r="I2" s="9" t="s">
        <v>1427</v>
      </c>
      <c r="J2" s="9" t="s">
        <v>1428</v>
      </c>
      <c r="K2" s="9" t="s">
        <v>861</v>
      </c>
      <c r="L2" s="9" t="s">
        <v>864</v>
      </c>
      <c r="M2" s="9" t="s">
        <v>619</v>
      </c>
      <c r="N2" s="9" t="s">
        <v>924</v>
      </c>
      <c r="O2" s="9" t="s">
        <v>925</v>
      </c>
      <c r="P2" s="8" t="s">
        <v>1429</v>
      </c>
      <c r="Q2" s="9" t="s">
        <v>1430</v>
      </c>
      <c r="R2" s="9" t="s">
        <v>1431</v>
      </c>
      <c r="S2" s="18" t="s">
        <v>1432</v>
      </c>
      <c r="T2" s="18" t="s">
        <v>1433</v>
      </c>
      <c r="U2" s="18" t="s">
        <v>1434</v>
      </c>
      <c r="V2" s="18" t="s">
        <v>1435</v>
      </c>
      <c r="W2" s="16" t="s">
        <v>1436</v>
      </c>
      <c r="X2" s="37" t="s">
        <v>1437</v>
      </c>
      <c r="Y2" s="38" t="s">
        <v>1438</v>
      </c>
      <c r="Z2" s="9" t="s">
        <v>1</v>
      </c>
      <c r="AA2" s="9" t="s">
        <v>1</v>
      </c>
      <c r="AB2" s="9" t="s">
        <v>926</v>
      </c>
      <c r="AC2" s="9" t="s">
        <v>927</v>
      </c>
      <c r="AD2" s="19" t="s">
        <v>1439</v>
      </c>
    </row>
    <row r="3" spans="1:30" s="22" customFormat="1" ht="16.5" customHeight="1" x14ac:dyDescent="0.3">
      <c r="A3" s="10" t="s">
        <v>7</v>
      </c>
      <c r="B3" s="11" t="s">
        <v>7</v>
      </c>
      <c r="C3" s="10" t="s">
        <v>8</v>
      </c>
      <c r="D3" s="10" t="s">
        <v>8</v>
      </c>
      <c r="E3" s="10" t="s">
        <v>8</v>
      </c>
      <c r="F3" s="10" t="s">
        <v>8</v>
      </c>
      <c r="G3" s="10" t="s">
        <v>8</v>
      </c>
      <c r="H3" s="10" t="s">
        <v>8</v>
      </c>
      <c r="I3" s="10" t="s">
        <v>8</v>
      </c>
      <c r="J3" s="10" t="s">
        <v>8</v>
      </c>
      <c r="K3" s="10" t="s">
        <v>8</v>
      </c>
      <c r="L3" s="10" t="s">
        <v>8</v>
      </c>
      <c r="M3" s="10" t="s">
        <v>8</v>
      </c>
      <c r="N3" s="10" t="s">
        <v>8</v>
      </c>
      <c r="O3" s="10" t="s">
        <v>8</v>
      </c>
      <c r="P3" s="10" t="s">
        <v>8</v>
      </c>
      <c r="Q3" s="10" t="s">
        <v>8</v>
      </c>
      <c r="R3" s="10" t="s">
        <v>8</v>
      </c>
      <c r="S3" s="17" t="s">
        <v>8</v>
      </c>
      <c r="T3" s="17" t="s">
        <v>8</v>
      </c>
      <c r="U3" s="17" t="s">
        <v>8</v>
      </c>
      <c r="V3" s="17" t="s">
        <v>8</v>
      </c>
      <c r="W3" s="17" t="s">
        <v>8</v>
      </c>
      <c r="X3" s="40" t="s">
        <v>8</v>
      </c>
      <c r="Y3" s="40" t="s">
        <v>8</v>
      </c>
      <c r="Z3" s="10" t="s">
        <v>8</v>
      </c>
      <c r="AA3" s="10" t="s">
        <v>8</v>
      </c>
      <c r="AB3" s="10" t="s">
        <v>1517</v>
      </c>
      <c r="AC3" s="10" t="s">
        <v>1517</v>
      </c>
      <c r="AD3" s="39" t="s">
        <v>8</v>
      </c>
    </row>
    <row r="4" spans="1:30" s="22" customFormat="1" ht="40.5" customHeight="1" x14ac:dyDescent="0.3">
      <c r="A4" s="41" t="s">
        <v>9</v>
      </c>
      <c r="B4" s="41" t="s">
        <v>10</v>
      </c>
      <c r="C4" s="41" t="s">
        <v>11</v>
      </c>
      <c r="D4" s="41" t="s">
        <v>11</v>
      </c>
      <c r="E4" s="41" t="s">
        <v>11</v>
      </c>
      <c r="F4" s="41" t="s">
        <v>11</v>
      </c>
      <c r="G4" s="42" t="s">
        <v>620</v>
      </c>
      <c r="H4" s="42" t="s">
        <v>620</v>
      </c>
      <c r="I4" s="41" t="s">
        <v>11</v>
      </c>
      <c r="J4" s="41" t="s">
        <v>11</v>
      </c>
      <c r="K4" s="41" t="s">
        <v>11</v>
      </c>
      <c r="L4" s="41" t="s">
        <v>11</v>
      </c>
      <c r="M4" s="41" t="s">
        <v>620</v>
      </c>
      <c r="N4" s="41" t="s">
        <v>11</v>
      </c>
      <c r="O4" s="41" t="s">
        <v>11</v>
      </c>
      <c r="P4" s="41" t="s">
        <v>11</v>
      </c>
      <c r="Q4" s="41" t="s">
        <v>11</v>
      </c>
      <c r="R4" s="41" t="s">
        <v>11</v>
      </c>
      <c r="S4" s="49" t="s">
        <v>11</v>
      </c>
      <c r="T4" s="49" t="s">
        <v>11</v>
      </c>
      <c r="U4" s="49" t="s">
        <v>11</v>
      </c>
      <c r="V4" s="49" t="s">
        <v>11</v>
      </c>
      <c r="W4" s="49" t="s">
        <v>11</v>
      </c>
      <c r="X4" s="40" t="s">
        <v>9</v>
      </c>
      <c r="Y4" s="40" t="s">
        <v>11</v>
      </c>
      <c r="Z4" s="41" t="s">
        <v>11</v>
      </c>
      <c r="AA4" s="41" t="s">
        <v>11</v>
      </c>
      <c r="AB4" s="41" t="s">
        <v>11</v>
      </c>
      <c r="AC4" s="41" t="s">
        <v>11</v>
      </c>
      <c r="AD4" s="39" t="s">
        <v>11</v>
      </c>
    </row>
    <row r="5" spans="1:30" s="22" customFormat="1" ht="16.5" customHeight="1" x14ac:dyDescent="0.3">
      <c r="A5" s="43" t="s">
        <v>13</v>
      </c>
      <c r="B5" s="43" t="s">
        <v>14</v>
      </c>
      <c r="C5" s="43" t="s">
        <v>15</v>
      </c>
      <c r="D5" s="43" t="s">
        <v>16</v>
      </c>
      <c r="E5" s="43" t="s">
        <v>870</v>
      </c>
      <c r="F5" s="43" t="s">
        <v>928</v>
      </c>
      <c r="G5" s="44" t="s">
        <v>873</v>
      </c>
      <c r="H5" s="44" t="s">
        <v>874</v>
      </c>
      <c r="I5" s="43" t="s">
        <v>875</v>
      </c>
      <c r="J5" s="43" t="s">
        <v>929</v>
      </c>
      <c r="K5" s="43" t="s">
        <v>876</v>
      </c>
      <c r="L5" s="43" t="s">
        <v>621</v>
      </c>
      <c r="M5" s="43" t="s">
        <v>623</v>
      </c>
      <c r="N5" s="43" t="s">
        <v>901</v>
      </c>
      <c r="O5" s="43" t="s">
        <v>882</v>
      </c>
      <c r="P5" s="43" t="s">
        <v>883</v>
      </c>
      <c r="Q5" s="43" t="s">
        <v>884</v>
      </c>
      <c r="R5" s="43" t="s">
        <v>885</v>
      </c>
      <c r="S5" s="40" t="s">
        <v>930</v>
      </c>
      <c r="T5" s="40" t="s">
        <v>931</v>
      </c>
      <c r="U5" s="40" t="s">
        <v>932</v>
      </c>
      <c r="V5" s="40" t="s">
        <v>1440</v>
      </c>
      <c r="W5" s="40" t="s">
        <v>1441</v>
      </c>
      <c r="X5" s="40" t="s">
        <v>1442</v>
      </c>
      <c r="Y5" s="40" t="s">
        <v>1443</v>
      </c>
      <c r="Z5" s="43" t="s">
        <v>886</v>
      </c>
      <c r="AA5" s="43" t="s">
        <v>887</v>
      </c>
      <c r="AB5" s="43" t="s">
        <v>888</v>
      </c>
      <c r="AC5" s="43" t="s">
        <v>889</v>
      </c>
      <c r="AD5" s="39" t="s">
        <v>1405</v>
      </c>
    </row>
    <row r="6" spans="1:30" ht="16.5" customHeight="1" x14ac:dyDescent="0.3">
      <c r="A6" s="45" t="b">
        <v>1</v>
      </c>
      <c r="B6" s="46" t="s">
        <v>933</v>
      </c>
      <c r="C6" s="45">
        <v>120600101</v>
      </c>
      <c r="D6" s="45">
        <v>6</v>
      </c>
      <c r="E6" s="45">
        <v>0</v>
      </c>
      <c r="F6" s="45">
        <v>1</v>
      </c>
      <c r="G6" s="45">
        <v>1</v>
      </c>
      <c r="H6" s="45">
        <v>1</v>
      </c>
      <c r="I6" s="45">
        <v>550</v>
      </c>
      <c r="J6" s="45">
        <v>3000</v>
      </c>
      <c r="K6" s="45">
        <v>1182</v>
      </c>
      <c r="L6" s="45">
        <v>4</v>
      </c>
      <c r="M6" s="45">
        <v>300</v>
      </c>
      <c r="N6" s="45">
        <v>30</v>
      </c>
      <c r="O6" s="45" t="str">
        <f>C7</f>
        <v>120600102</v>
      </c>
      <c r="P6" s="45">
        <v>4001</v>
      </c>
      <c r="Q6" s="45">
        <v>1</v>
      </c>
      <c r="R6" s="45">
        <v>1</v>
      </c>
      <c r="S6" s="47">
        <v>4501</v>
      </c>
      <c r="T6" s="47">
        <v>1</v>
      </c>
      <c r="U6" s="47">
        <v>1</v>
      </c>
      <c r="V6" s="47">
        <v>160002003</v>
      </c>
      <c r="W6" s="50">
        <v>3</v>
      </c>
      <c r="X6" s="38" t="s">
        <v>1444</v>
      </c>
      <c r="Y6" s="38" t="s">
        <v>1445</v>
      </c>
      <c r="Z6" s="45">
        <v>101000001</v>
      </c>
      <c r="AA6" s="45">
        <v>5</v>
      </c>
      <c r="AB6" s="45">
        <v>14001</v>
      </c>
      <c r="AC6" s="48">
        <v>13001</v>
      </c>
      <c r="AD6" s="47">
        <v>500</v>
      </c>
    </row>
    <row r="7" spans="1:30" ht="16.5" customHeight="1" x14ac:dyDescent="0.3">
      <c r="A7" s="45" t="b">
        <v>1</v>
      </c>
      <c r="B7" s="46" t="s">
        <v>934</v>
      </c>
      <c r="C7" s="45" t="s">
        <v>216</v>
      </c>
      <c r="D7" s="45">
        <v>6</v>
      </c>
      <c r="E7" s="45">
        <v>0</v>
      </c>
      <c r="F7" s="45">
        <v>2</v>
      </c>
      <c r="G7" s="45">
        <f t="shared" ref="G7:H10" si="0">G6+0.03</f>
        <v>1.03</v>
      </c>
      <c r="H7" s="45">
        <f t="shared" si="0"/>
        <v>1.03</v>
      </c>
      <c r="I7" s="45">
        <f t="shared" ref="I7:K10" si="1">I6</f>
        <v>550</v>
      </c>
      <c r="J7" s="45">
        <f t="shared" si="1"/>
        <v>3000</v>
      </c>
      <c r="K7" s="45">
        <f t="shared" si="1"/>
        <v>1182</v>
      </c>
      <c r="L7" s="45">
        <v>4</v>
      </c>
      <c r="M7" s="45">
        <v>300</v>
      </c>
      <c r="N7" s="45">
        <v>30</v>
      </c>
      <c r="O7" s="45" t="str">
        <f>C8</f>
        <v>120600103</v>
      </c>
      <c r="P7" s="45">
        <f t="shared" ref="P7:P15" si="2">P6</f>
        <v>4001</v>
      </c>
      <c r="Q7" s="45">
        <v>1</v>
      </c>
      <c r="R7" s="45">
        <v>1</v>
      </c>
      <c r="S7" s="47">
        <v>4502</v>
      </c>
      <c r="T7" s="47">
        <v>1</v>
      </c>
      <c r="U7" s="47">
        <v>1</v>
      </c>
      <c r="V7" s="50" t="s">
        <v>625</v>
      </c>
      <c r="W7" s="50">
        <v>0</v>
      </c>
      <c r="X7" s="38" t="s">
        <v>1444</v>
      </c>
      <c r="Y7" s="38" t="s">
        <v>1445</v>
      </c>
      <c r="Z7" s="45">
        <v>101000001</v>
      </c>
      <c r="AA7" s="45">
        <f t="shared" ref="AA7:AB10" si="3">AA6</f>
        <v>5</v>
      </c>
      <c r="AB7" s="45">
        <f t="shared" si="3"/>
        <v>14001</v>
      </c>
      <c r="AC7" s="48">
        <v>13002</v>
      </c>
      <c r="AD7" s="47">
        <v>500</v>
      </c>
    </row>
    <row r="8" spans="1:30" ht="16.5" customHeight="1" x14ac:dyDescent="0.3">
      <c r="A8" s="45" t="b">
        <v>1</v>
      </c>
      <c r="B8" s="46" t="s">
        <v>935</v>
      </c>
      <c r="C8" s="45" t="s">
        <v>218</v>
      </c>
      <c r="D8" s="45">
        <v>6</v>
      </c>
      <c r="E8" s="45">
        <v>0</v>
      </c>
      <c r="F8" s="45">
        <v>3</v>
      </c>
      <c r="G8" s="45">
        <f t="shared" si="0"/>
        <v>1.06</v>
      </c>
      <c r="H8" s="45">
        <f t="shared" si="0"/>
        <v>1.06</v>
      </c>
      <c r="I8" s="45">
        <f t="shared" si="1"/>
        <v>550</v>
      </c>
      <c r="J8" s="45">
        <f t="shared" si="1"/>
        <v>3000</v>
      </c>
      <c r="K8" s="45">
        <f t="shared" si="1"/>
        <v>1182</v>
      </c>
      <c r="L8" s="45">
        <v>4</v>
      </c>
      <c r="M8" s="45">
        <v>300</v>
      </c>
      <c r="N8" s="45">
        <v>30</v>
      </c>
      <c r="O8" s="45" t="str">
        <f>C9</f>
        <v>120600104</v>
      </c>
      <c r="P8" s="45">
        <f t="shared" si="2"/>
        <v>4001</v>
      </c>
      <c r="Q8" s="45">
        <v>1</v>
      </c>
      <c r="R8" s="45">
        <v>1</v>
      </c>
      <c r="S8" s="47">
        <v>4503</v>
      </c>
      <c r="T8" s="47">
        <v>1</v>
      </c>
      <c r="U8" s="47">
        <v>1</v>
      </c>
      <c r="V8" s="50" t="s">
        <v>625</v>
      </c>
      <c r="W8" s="50">
        <v>0</v>
      </c>
      <c r="X8" s="38" t="s">
        <v>1444</v>
      </c>
      <c r="Y8" s="38" t="s">
        <v>1445</v>
      </c>
      <c r="Z8" s="45">
        <v>101000001</v>
      </c>
      <c r="AA8" s="45">
        <f t="shared" si="3"/>
        <v>5</v>
      </c>
      <c r="AB8" s="45">
        <f t="shared" si="3"/>
        <v>14001</v>
      </c>
      <c r="AC8" s="48">
        <v>13003</v>
      </c>
      <c r="AD8" s="47">
        <v>500</v>
      </c>
    </row>
    <row r="9" spans="1:30" ht="16.5" customHeight="1" x14ac:dyDescent="0.3">
      <c r="A9" s="45" t="b">
        <v>1</v>
      </c>
      <c r="B9" s="46" t="s">
        <v>936</v>
      </c>
      <c r="C9" s="45" t="s">
        <v>220</v>
      </c>
      <c r="D9" s="45">
        <v>6</v>
      </c>
      <c r="E9" s="45">
        <v>0</v>
      </c>
      <c r="F9" s="45">
        <v>4</v>
      </c>
      <c r="G9" s="45">
        <f t="shared" si="0"/>
        <v>1.0900000000000001</v>
      </c>
      <c r="H9" s="45">
        <f t="shared" si="0"/>
        <v>1.0900000000000001</v>
      </c>
      <c r="I9" s="45">
        <f t="shared" si="1"/>
        <v>550</v>
      </c>
      <c r="J9" s="45">
        <f t="shared" si="1"/>
        <v>3000</v>
      </c>
      <c r="K9" s="45">
        <f t="shared" si="1"/>
        <v>1182</v>
      </c>
      <c r="L9" s="45">
        <v>4</v>
      </c>
      <c r="M9" s="45">
        <v>300</v>
      </c>
      <c r="N9" s="45">
        <v>30</v>
      </c>
      <c r="O9" s="45" t="str">
        <f>C10</f>
        <v>120600105</v>
      </c>
      <c r="P9" s="45">
        <f t="shared" si="2"/>
        <v>4001</v>
      </c>
      <c r="Q9" s="45">
        <v>1</v>
      </c>
      <c r="R9" s="45">
        <v>1</v>
      </c>
      <c r="S9" s="47">
        <v>4504</v>
      </c>
      <c r="T9" s="47">
        <v>1</v>
      </c>
      <c r="U9" s="47">
        <v>1</v>
      </c>
      <c r="V9" s="50" t="s">
        <v>625</v>
      </c>
      <c r="W9" s="50">
        <v>0</v>
      </c>
      <c r="X9" s="38" t="s">
        <v>1444</v>
      </c>
      <c r="Y9" s="38" t="s">
        <v>1445</v>
      </c>
      <c r="Z9" s="45">
        <v>101000001</v>
      </c>
      <c r="AA9" s="45">
        <f t="shared" si="3"/>
        <v>5</v>
      </c>
      <c r="AB9" s="45">
        <f t="shared" si="3"/>
        <v>14001</v>
      </c>
      <c r="AC9" s="48">
        <v>13004</v>
      </c>
      <c r="AD9" s="47">
        <v>500</v>
      </c>
    </row>
    <row r="10" spans="1:30" ht="16.5" customHeight="1" x14ac:dyDescent="0.3">
      <c r="A10" s="45" t="b">
        <v>1</v>
      </c>
      <c r="B10" s="46" t="s">
        <v>937</v>
      </c>
      <c r="C10" s="45" t="s">
        <v>222</v>
      </c>
      <c r="D10" s="45">
        <v>6</v>
      </c>
      <c r="E10" s="45">
        <v>0</v>
      </c>
      <c r="F10" s="45">
        <v>5</v>
      </c>
      <c r="G10" s="45">
        <f t="shared" si="0"/>
        <v>1.1200000000000001</v>
      </c>
      <c r="H10" s="45">
        <f t="shared" si="0"/>
        <v>1.1200000000000001</v>
      </c>
      <c r="I10" s="45">
        <f t="shared" si="1"/>
        <v>550</v>
      </c>
      <c r="J10" s="45">
        <f t="shared" si="1"/>
        <v>3000</v>
      </c>
      <c r="K10" s="45">
        <f t="shared" si="1"/>
        <v>1182</v>
      </c>
      <c r="L10" s="45">
        <v>4</v>
      </c>
      <c r="M10" s="45">
        <v>300</v>
      </c>
      <c r="N10" s="45">
        <v>30</v>
      </c>
      <c r="O10" s="45">
        <v>-1</v>
      </c>
      <c r="P10" s="45">
        <f t="shared" si="2"/>
        <v>4001</v>
      </c>
      <c r="Q10" s="45">
        <v>1</v>
      </c>
      <c r="R10" s="45">
        <v>2</v>
      </c>
      <c r="S10" s="47">
        <v>4505</v>
      </c>
      <c r="T10" s="47">
        <v>1</v>
      </c>
      <c r="U10" s="47">
        <v>2</v>
      </c>
      <c r="V10" s="50" t="s">
        <v>625</v>
      </c>
      <c r="W10" s="50">
        <v>0</v>
      </c>
      <c r="X10" s="38" t="s">
        <v>1444</v>
      </c>
      <c r="Y10" s="38" t="s">
        <v>1445</v>
      </c>
      <c r="Z10" s="45">
        <v>101000001</v>
      </c>
      <c r="AA10" s="45">
        <f t="shared" si="3"/>
        <v>5</v>
      </c>
      <c r="AB10" s="45">
        <f t="shared" si="3"/>
        <v>14001</v>
      </c>
      <c r="AC10" s="48">
        <v>13005</v>
      </c>
      <c r="AD10" s="47">
        <v>500</v>
      </c>
    </row>
    <row r="11" spans="1:30" ht="16.5" customHeight="1" x14ac:dyDescent="0.3">
      <c r="A11" s="51" t="b">
        <v>1</v>
      </c>
      <c r="B11" s="51" t="s">
        <v>938</v>
      </c>
      <c r="C11" s="51" t="s">
        <v>224</v>
      </c>
      <c r="D11" s="51">
        <v>6</v>
      </c>
      <c r="E11" s="51">
        <v>0</v>
      </c>
      <c r="F11" s="51">
        <v>6</v>
      </c>
      <c r="G11" s="51">
        <v>1</v>
      </c>
      <c r="H11" s="51">
        <v>1</v>
      </c>
      <c r="I11" s="51">
        <f>I10+12</f>
        <v>562</v>
      </c>
      <c r="J11" s="51">
        <f>J10+100</f>
        <v>3100</v>
      </c>
      <c r="K11" s="51">
        <f>K10+20</f>
        <v>1202</v>
      </c>
      <c r="L11" s="51">
        <v>4</v>
      </c>
      <c r="M11" s="51">
        <v>300</v>
      </c>
      <c r="N11" s="51">
        <v>30</v>
      </c>
      <c r="O11" s="51" t="str">
        <f>C12</f>
        <v>120600202</v>
      </c>
      <c r="P11" s="51">
        <f t="shared" si="2"/>
        <v>4001</v>
      </c>
      <c r="Q11" s="51">
        <v>1</v>
      </c>
      <c r="R11" s="51">
        <v>1</v>
      </c>
      <c r="S11" s="47">
        <v>4506</v>
      </c>
      <c r="T11" s="47">
        <v>1</v>
      </c>
      <c r="U11" s="47">
        <v>1</v>
      </c>
      <c r="V11" s="47">
        <v>160002003</v>
      </c>
      <c r="W11" s="50">
        <v>3</v>
      </c>
      <c r="X11" s="38" t="s">
        <v>1444</v>
      </c>
      <c r="Y11" s="38" t="s">
        <v>1445</v>
      </c>
      <c r="Z11" s="53">
        <v>101000001</v>
      </c>
      <c r="AA11" s="51">
        <f>AA10</f>
        <v>5</v>
      </c>
      <c r="AB11" s="51">
        <f>AB6+1</f>
        <v>14002</v>
      </c>
      <c r="AC11" s="51">
        <v>13006</v>
      </c>
      <c r="AD11" s="47">
        <v>500</v>
      </c>
    </row>
    <row r="12" spans="1:30" ht="16.5" customHeight="1" x14ac:dyDescent="0.3">
      <c r="A12" s="51" t="b">
        <v>1</v>
      </c>
      <c r="B12" s="51" t="s">
        <v>939</v>
      </c>
      <c r="C12" s="51" t="s">
        <v>226</v>
      </c>
      <c r="D12" s="51">
        <v>6</v>
      </c>
      <c r="E12" s="51">
        <v>0</v>
      </c>
      <c r="F12" s="51">
        <v>7</v>
      </c>
      <c r="G12" s="51">
        <f t="shared" ref="G12:H15" si="4">G11+0.03</f>
        <v>1.03</v>
      </c>
      <c r="H12" s="51">
        <f t="shared" si="4"/>
        <v>1.03</v>
      </c>
      <c r="I12" s="51">
        <f t="shared" ref="I12:K15" si="5">I11</f>
        <v>562</v>
      </c>
      <c r="J12" s="51">
        <f t="shared" si="5"/>
        <v>3100</v>
      </c>
      <c r="K12" s="51">
        <f t="shared" si="5"/>
        <v>1202</v>
      </c>
      <c r="L12" s="51">
        <v>4</v>
      </c>
      <c r="M12" s="51">
        <v>300</v>
      </c>
      <c r="N12" s="51">
        <v>30</v>
      </c>
      <c r="O12" s="51" t="str">
        <f>C13</f>
        <v>120600203</v>
      </c>
      <c r="P12" s="51">
        <f t="shared" si="2"/>
        <v>4001</v>
      </c>
      <c r="Q12" s="51">
        <v>1</v>
      </c>
      <c r="R12" s="51">
        <v>1</v>
      </c>
      <c r="S12" s="47">
        <v>4507</v>
      </c>
      <c r="T12" s="47">
        <v>1</v>
      </c>
      <c r="U12" s="47">
        <v>1</v>
      </c>
      <c r="V12" s="50" t="s">
        <v>625</v>
      </c>
      <c r="W12" s="50">
        <v>0</v>
      </c>
      <c r="X12" s="38" t="s">
        <v>1444</v>
      </c>
      <c r="Y12" s="38" t="s">
        <v>1445</v>
      </c>
      <c r="Z12" s="53">
        <v>101000001</v>
      </c>
      <c r="AA12" s="51">
        <f>AA11</f>
        <v>5</v>
      </c>
      <c r="AB12" s="51">
        <f>AB11</f>
        <v>14002</v>
      </c>
      <c r="AC12" s="51">
        <v>13007</v>
      </c>
      <c r="AD12" s="47">
        <v>500</v>
      </c>
    </row>
    <row r="13" spans="1:30" ht="16.5" customHeight="1" x14ac:dyDescent="0.3">
      <c r="A13" s="51" t="b">
        <v>1</v>
      </c>
      <c r="B13" s="51" t="s">
        <v>940</v>
      </c>
      <c r="C13" s="51" t="s">
        <v>228</v>
      </c>
      <c r="D13" s="51">
        <v>6</v>
      </c>
      <c r="E13" s="51">
        <v>0</v>
      </c>
      <c r="F13" s="51">
        <v>8</v>
      </c>
      <c r="G13" s="51">
        <f t="shared" si="4"/>
        <v>1.06</v>
      </c>
      <c r="H13" s="51">
        <f t="shared" si="4"/>
        <v>1.06</v>
      </c>
      <c r="I13" s="51">
        <f t="shared" si="5"/>
        <v>562</v>
      </c>
      <c r="J13" s="51">
        <f t="shared" si="5"/>
        <v>3100</v>
      </c>
      <c r="K13" s="51">
        <f t="shared" si="5"/>
        <v>1202</v>
      </c>
      <c r="L13" s="51">
        <v>4</v>
      </c>
      <c r="M13" s="51">
        <v>300</v>
      </c>
      <c r="N13" s="51">
        <v>30</v>
      </c>
      <c r="O13" s="51" t="str">
        <f>C14</f>
        <v>120600204</v>
      </c>
      <c r="P13" s="51">
        <f t="shared" si="2"/>
        <v>4001</v>
      </c>
      <c r="Q13" s="51">
        <v>1</v>
      </c>
      <c r="R13" s="51">
        <v>1</v>
      </c>
      <c r="S13" s="47">
        <v>4508</v>
      </c>
      <c r="T13" s="47">
        <v>1</v>
      </c>
      <c r="U13" s="47">
        <v>1</v>
      </c>
      <c r="V13" s="50" t="s">
        <v>625</v>
      </c>
      <c r="W13" s="50">
        <v>0</v>
      </c>
      <c r="X13" s="38" t="s">
        <v>1444</v>
      </c>
      <c r="Y13" s="38" t="s">
        <v>1445</v>
      </c>
      <c r="Z13" s="53">
        <v>101000001</v>
      </c>
      <c r="AA13" s="51">
        <f>AA12</f>
        <v>5</v>
      </c>
      <c r="AB13" s="51">
        <f>AB12</f>
        <v>14002</v>
      </c>
      <c r="AC13" s="51">
        <v>13008</v>
      </c>
      <c r="AD13" s="47">
        <v>500</v>
      </c>
    </row>
    <row r="14" spans="1:30" ht="16.5" customHeight="1" x14ac:dyDescent="0.3">
      <c r="A14" s="51" t="b">
        <v>1</v>
      </c>
      <c r="B14" s="51" t="s">
        <v>941</v>
      </c>
      <c r="C14" s="51" t="s">
        <v>230</v>
      </c>
      <c r="D14" s="51">
        <v>6</v>
      </c>
      <c r="E14" s="51">
        <v>0</v>
      </c>
      <c r="F14" s="51">
        <v>9</v>
      </c>
      <c r="G14" s="51">
        <f t="shared" si="4"/>
        <v>1.0900000000000001</v>
      </c>
      <c r="H14" s="51">
        <f t="shared" si="4"/>
        <v>1.0900000000000001</v>
      </c>
      <c r="I14" s="51">
        <f t="shared" si="5"/>
        <v>562</v>
      </c>
      <c r="J14" s="51">
        <f t="shared" si="5"/>
        <v>3100</v>
      </c>
      <c r="K14" s="51">
        <f t="shared" si="5"/>
        <v>1202</v>
      </c>
      <c r="L14" s="51">
        <v>4</v>
      </c>
      <c r="M14" s="51">
        <v>300</v>
      </c>
      <c r="N14" s="51">
        <v>30</v>
      </c>
      <c r="O14" s="51" t="str">
        <f>C15</f>
        <v>120600205</v>
      </c>
      <c r="P14" s="51">
        <f t="shared" si="2"/>
        <v>4001</v>
      </c>
      <c r="Q14" s="51">
        <v>1</v>
      </c>
      <c r="R14" s="51">
        <v>1</v>
      </c>
      <c r="S14" s="47">
        <v>4509</v>
      </c>
      <c r="T14" s="47">
        <v>1</v>
      </c>
      <c r="U14" s="47">
        <v>1</v>
      </c>
      <c r="V14" s="50" t="s">
        <v>625</v>
      </c>
      <c r="W14" s="50">
        <v>0</v>
      </c>
      <c r="X14" s="38" t="s">
        <v>1444</v>
      </c>
      <c r="Y14" s="38" t="s">
        <v>1445</v>
      </c>
      <c r="Z14" s="53">
        <v>101000001</v>
      </c>
      <c r="AA14" s="51">
        <f>AA13</f>
        <v>5</v>
      </c>
      <c r="AB14" s="51">
        <f>AB13</f>
        <v>14002</v>
      </c>
      <c r="AC14" s="51">
        <v>13009</v>
      </c>
      <c r="AD14" s="47">
        <v>500</v>
      </c>
    </row>
    <row r="15" spans="1:30" ht="16.5" customHeight="1" x14ac:dyDescent="0.3">
      <c r="A15" s="51" t="b">
        <v>1</v>
      </c>
      <c r="B15" s="51" t="s">
        <v>942</v>
      </c>
      <c r="C15" s="51" t="s">
        <v>232</v>
      </c>
      <c r="D15" s="51">
        <v>6</v>
      </c>
      <c r="E15" s="51">
        <v>0</v>
      </c>
      <c r="F15" s="51">
        <v>10</v>
      </c>
      <c r="G15" s="51">
        <f t="shared" si="4"/>
        <v>1.1200000000000001</v>
      </c>
      <c r="H15" s="51">
        <f t="shared" si="4"/>
        <v>1.1200000000000001</v>
      </c>
      <c r="I15" s="51">
        <f t="shared" si="5"/>
        <v>562</v>
      </c>
      <c r="J15" s="51">
        <f t="shared" si="5"/>
        <v>3100</v>
      </c>
      <c r="K15" s="51">
        <f t="shared" si="5"/>
        <v>1202</v>
      </c>
      <c r="L15" s="51">
        <v>4</v>
      </c>
      <c r="M15" s="51">
        <v>300</v>
      </c>
      <c r="N15" s="51">
        <v>30</v>
      </c>
      <c r="O15" s="51">
        <v>-1</v>
      </c>
      <c r="P15" s="51">
        <f t="shared" si="2"/>
        <v>4001</v>
      </c>
      <c r="Q15" s="51">
        <v>1</v>
      </c>
      <c r="R15" s="51">
        <v>2</v>
      </c>
      <c r="S15" s="47">
        <v>4510</v>
      </c>
      <c r="T15" s="47">
        <v>1</v>
      </c>
      <c r="U15" s="47">
        <v>2</v>
      </c>
      <c r="V15" s="50" t="s">
        <v>625</v>
      </c>
      <c r="W15" s="50">
        <v>0</v>
      </c>
      <c r="X15" s="38" t="s">
        <v>1444</v>
      </c>
      <c r="Y15" s="38" t="s">
        <v>1445</v>
      </c>
      <c r="Z15" s="53">
        <v>101000001</v>
      </c>
      <c r="AA15" s="51">
        <f>AA14</f>
        <v>5</v>
      </c>
      <c r="AB15" s="51">
        <f>AB14</f>
        <v>14002</v>
      </c>
      <c r="AC15" s="51">
        <v>13010</v>
      </c>
      <c r="AD15" s="47">
        <v>500</v>
      </c>
    </row>
    <row r="16" spans="1:30" ht="16.5" customHeight="1" x14ac:dyDescent="0.3">
      <c r="A16" s="45" t="b">
        <v>1</v>
      </c>
      <c r="B16" s="46" t="s">
        <v>943</v>
      </c>
      <c r="C16" s="45" t="s">
        <v>234</v>
      </c>
      <c r="D16" s="45">
        <v>6</v>
      </c>
      <c r="E16" s="45">
        <v>0</v>
      </c>
      <c r="F16" s="45">
        <v>11</v>
      </c>
      <c r="G16" s="45">
        <v>1</v>
      </c>
      <c r="H16" s="45">
        <v>1</v>
      </c>
      <c r="I16" s="45">
        <f>I15+12</f>
        <v>574</v>
      </c>
      <c r="J16" s="45">
        <f>J15+100</f>
        <v>3200</v>
      </c>
      <c r="K16" s="45">
        <f>K11+20</f>
        <v>1222</v>
      </c>
      <c r="L16" s="45">
        <v>4</v>
      </c>
      <c r="M16" s="45">
        <v>300</v>
      </c>
      <c r="N16" s="45">
        <v>30</v>
      </c>
      <c r="O16" s="45" t="str">
        <f>C17</f>
        <v>120600302</v>
      </c>
      <c r="P16" s="45">
        <f>P6+1</f>
        <v>4002</v>
      </c>
      <c r="Q16" s="45">
        <v>1</v>
      </c>
      <c r="R16" s="45">
        <v>1</v>
      </c>
      <c r="S16" s="47">
        <v>4511</v>
      </c>
      <c r="T16" s="47">
        <v>1</v>
      </c>
      <c r="U16" s="47">
        <v>1</v>
      </c>
      <c r="V16" s="47">
        <v>160002003</v>
      </c>
      <c r="W16" s="50">
        <v>3</v>
      </c>
      <c r="X16" s="38" t="s">
        <v>1444</v>
      </c>
      <c r="Y16" s="38" t="s">
        <v>1445</v>
      </c>
      <c r="Z16" s="45">
        <v>101000001</v>
      </c>
      <c r="AA16" s="45">
        <f>AA11+1</f>
        <v>6</v>
      </c>
      <c r="AB16" s="45">
        <f>AB11+1</f>
        <v>14003</v>
      </c>
      <c r="AC16" s="48">
        <v>13011</v>
      </c>
      <c r="AD16" s="47">
        <v>500</v>
      </c>
    </row>
    <row r="17" spans="1:30" ht="16.5" customHeight="1" x14ac:dyDescent="0.3">
      <c r="A17" s="45" t="b">
        <v>1</v>
      </c>
      <c r="B17" s="46" t="s">
        <v>944</v>
      </c>
      <c r="C17" s="45" t="s">
        <v>236</v>
      </c>
      <c r="D17" s="45">
        <v>6</v>
      </c>
      <c r="E17" s="45">
        <v>0</v>
      </c>
      <c r="F17" s="45">
        <v>12</v>
      </c>
      <c r="G17" s="45">
        <f t="shared" ref="G17:H20" si="6">G16+0.03</f>
        <v>1.03</v>
      </c>
      <c r="H17" s="45">
        <f t="shared" si="6"/>
        <v>1.03</v>
      </c>
      <c r="I17" s="45">
        <f t="shared" ref="I17:K20" si="7">I16</f>
        <v>574</v>
      </c>
      <c r="J17" s="45">
        <f t="shared" si="7"/>
        <v>3200</v>
      </c>
      <c r="K17" s="45">
        <f t="shared" si="7"/>
        <v>1222</v>
      </c>
      <c r="L17" s="45">
        <v>4</v>
      </c>
      <c r="M17" s="45">
        <v>300</v>
      </c>
      <c r="N17" s="45">
        <v>30</v>
      </c>
      <c r="O17" s="45" t="str">
        <f>C18</f>
        <v>120600303</v>
      </c>
      <c r="P17" s="45">
        <f t="shared" ref="P17:P25" si="8">P16</f>
        <v>4002</v>
      </c>
      <c r="Q17" s="45">
        <v>1</v>
      </c>
      <c r="R17" s="45">
        <v>1</v>
      </c>
      <c r="S17" s="47">
        <v>4512</v>
      </c>
      <c r="T17" s="47">
        <v>1</v>
      </c>
      <c r="U17" s="47">
        <v>1</v>
      </c>
      <c r="V17" s="50" t="s">
        <v>625</v>
      </c>
      <c r="W17" s="50">
        <v>0</v>
      </c>
      <c r="X17" s="38" t="s">
        <v>1444</v>
      </c>
      <c r="Y17" s="38" t="s">
        <v>1445</v>
      </c>
      <c r="Z17" s="45">
        <v>101000001</v>
      </c>
      <c r="AA17" s="45">
        <f t="shared" ref="AA17:AB20" si="9">AA16</f>
        <v>6</v>
      </c>
      <c r="AB17" s="45">
        <f t="shared" si="9"/>
        <v>14003</v>
      </c>
      <c r="AC17" s="48">
        <v>13012</v>
      </c>
      <c r="AD17" s="47">
        <v>500</v>
      </c>
    </row>
    <row r="18" spans="1:30" ht="16.5" customHeight="1" x14ac:dyDescent="0.3">
      <c r="A18" s="45" t="b">
        <v>1</v>
      </c>
      <c r="B18" s="46" t="s">
        <v>945</v>
      </c>
      <c r="C18" s="45" t="s">
        <v>238</v>
      </c>
      <c r="D18" s="45">
        <v>6</v>
      </c>
      <c r="E18" s="45">
        <v>0</v>
      </c>
      <c r="F18" s="45">
        <v>13</v>
      </c>
      <c r="G18" s="45">
        <f t="shared" si="6"/>
        <v>1.06</v>
      </c>
      <c r="H18" s="45">
        <f t="shared" si="6"/>
        <v>1.06</v>
      </c>
      <c r="I18" s="45">
        <f t="shared" si="7"/>
        <v>574</v>
      </c>
      <c r="J18" s="45">
        <f t="shared" si="7"/>
        <v>3200</v>
      </c>
      <c r="K18" s="45">
        <f t="shared" si="7"/>
        <v>1222</v>
      </c>
      <c r="L18" s="45">
        <v>4</v>
      </c>
      <c r="M18" s="45">
        <v>300</v>
      </c>
      <c r="N18" s="45">
        <v>30</v>
      </c>
      <c r="O18" s="45" t="str">
        <f>C19</f>
        <v>120600304</v>
      </c>
      <c r="P18" s="45">
        <f t="shared" si="8"/>
        <v>4002</v>
      </c>
      <c r="Q18" s="45">
        <v>1</v>
      </c>
      <c r="R18" s="45">
        <v>1</v>
      </c>
      <c r="S18" s="47">
        <v>4513</v>
      </c>
      <c r="T18" s="47">
        <v>1</v>
      </c>
      <c r="U18" s="47">
        <v>1</v>
      </c>
      <c r="V18" s="50" t="s">
        <v>625</v>
      </c>
      <c r="W18" s="50">
        <v>0</v>
      </c>
      <c r="X18" s="38" t="s">
        <v>1444</v>
      </c>
      <c r="Y18" s="38" t="s">
        <v>1445</v>
      </c>
      <c r="Z18" s="45">
        <v>101000001</v>
      </c>
      <c r="AA18" s="45">
        <f t="shared" si="9"/>
        <v>6</v>
      </c>
      <c r="AB18" s="45">
        <f t="shared" si="9"/>
        <v>14003</v>
      </c>
      <c r="AC18" s="48">
        <v>13013</v>
      </c>
      <c r="AD18" s="47">
        <v>500</v>
      </c>
    </row>
    <row r="19" spans="1:30" ht="16.5" customHeight="1" x14ac:dyDescent="0.3">
      <c r="A19" s="45" t="b">
        <v>1</v>
      </c>
      <c r="B19" s="46" t="s">
        <v>946</v>
      </c>
      <c r="C19" s="45" t="s">
        <v>240</v>
      </c>
      <c r="D19" s="45">
        <v>6</v>
      </c>
      <c r="E19" s="45">
        <v>0</v>
      </c>
      <c r="F19" s="45">
        <v>14</v>
      </c>
      <c r="G19" s="45">
        <f t="shared" si="6"/>
        <v>1.0900000000000001</v>
      </c>
      <c r="H19" s="45">
        <f t="shared" si="6"/>
        <v>1.0900000000000001</v>
      </c>
      <c r="I19" s="45">
        <f t="shared" si="7"/>
        <v>574</v>
      </c>
      <c r="J19" s="45">
        <f t="shared" si="7"/>
        <v>3200</v>
      </c>
      <c r="K19" s="45">
        <f t="shared" si="7"/>
        <v>1222</v>
      </c>
      <c r="L19" s="45">
        <v>4</v>
      </c>
      <c r="M19" s="45">
        <v>300</v>
      </c>
      <c r="N19" s="45">
        <v>30</v>
      </c>
      <c r="O19" s="45" t="str">
        <f>C20</f>
        <v>120600305</v>
      </c>
      <c r="P19" s="45">
        <f t="shared" si="8"/>
        <v>4002</v>
      </c>
      <c r="Q19" s="45">
        <v>1</v>
      </c>
      <c r="R19" s="45">
        <v>1</v>
      </c>
      <c r="S19" s="47">
        <v>4514</v>
      </c>
      <c r="T19" s="47">
        <v>1</v>
      </c>
      <c r="U19" s="47">
        <v>1</v>
      </c>
      <c r="V19" s="50" t="s">
        <v>625</v>
      </c>
      <c r="W19" s="50">
        <v>0</v>
      </c>
      <c r="X19" s="38" t="s">
        <v>1444</v>
      </c>
      <c r="Y19" s="38" t="s">
        <v>1445</v>
      </c>
      <c r="Z19" s="45">
        <v>101000001</v>
      </c>
      <c r="AA19" s="45">
        <f t="shared" si="9"/>
        <v>6</v>
      </c>
      <c r="AB19" s="45">
        <f t="shared" si="9"/>
        <v>14003</v>
      </c>
      <c r="AC19" s="48">
        <v>13014</v>
      </c>
      <c r="AD19" s="47">
        <v>500</v>
      </c>
    </row>
    <row r="20" spans="1:30" ht="16.5" customHeight="1" x14ac:dyDescent="0.3">
      <c r="A20" s="45" t="b">
        <v>1</v>
      </c>
      <c r="B20" s="46" t="s">
        <v>947</v>
      </c>
      <c r="C20" s="45" t="s">
        <v>242</v>
      </c>
      <c r="D20" s="45">
        <v>6</v>
      </c>
      <c r="E20" s="45">
        <v>0</v>
      </c>
      <c r="F20" s="45">
        <v>15</v>
      </c>
      <c r="G20" s="45">
        <f t="shared" si="6"/>
        <v>1.1200000000000001</v>
      </c>
      <c r="H20" s="45">
        <f t="shared" si="6"/>
        <v>1.1200000000000001</v>
      </c>
      <c r="I20" s="45">
        <f t="shared" si="7"/>
        <v>574</v>
      </c>
      <c r="J20" s="45">
        <f t="shared" si="7"/>
        <v>3200</v>
      </c>
      <c r="K20" s="45">
        <f t="shared" si="7"/>
        <v>1222</v>
      </c>
      <c r="L20" s="45">
        <v>4</v>
      </c>
      <c r="M20" s="45">
        <v>300</v>
      </c>
      <c r="N20" s="45">
        <v>30</v>
      </c>
      <c r="O20" s="45">
        <v>-1</v>
      </c>
      <c r="P20" s="45">
        <f t="shared" si="8"/>
        <v>4002</v>
      </c>
      <c r="Q20" s="45">
        <v>1</v>
      </c>
      <c r="R20" s="45">
        <v>2</v>
      </c>
      <c r="S20" s="47">
        <v>4515</v>
      </c>
      <c r="T20" s="47">
        <v>1</v>
      </c>
      <c r="U20" s="47">
        <v>2</v>
      </c>
      <c r="V20" s="50" t="s">
        <v>625</v>
      </c>
      <c r="W20" s="50">
        <v>0</v>
      </c>
      <c r="X20" s="38" t="s">
        <v>1444</v>
      </c>
      <c r="Y20" s="38" t="s">
        <v>1445</v>
      </c>
      <c r="Z20" s="45">
        <v>101000001</v>
      </c>
      <c r="AA20" s="45">
        <f t="shared" si="9"/>
        <v>6</v>
      </c>
      <c r="AB20" s="45">
        <f t="shared" si="9"/>
        <v>14003</v>
      </c>
      <c r="AC20" s="48">
        <v>13015</v>
      </c>
      <c r="AD20" s="47">
        <v>500</v>
      </c>
    </row>
    <row r="21" spans="1:30" ht="16.5" customHeight="1" x14ac:dyDescent="0.3">
      <c r="A21" s="51" t="b">
        <v>1</v>
      </c>
      <c r="B21" s="51" t="s">
        <v>948</v>
      </c>
      <c r="C21" s="51" t="s">
        <v>244</v>
      </c>
      <c r="D21" s="51">
        <v>6</v>
      </c>
      <c r="E21" s="51">
        <v>0</v>
      </c>
      <c r="F21" s="51">
        <v>16</v>
      </c>
      <c r="G21" s="51">
        <v>1</v>
      </c>
      <c r="H21" s="51">
        <v>1</v>
      </c>
      <c r="I21" s="51">
        <f t="shared" ref="I21" si="10">I20+12</f>
        <v>586</v>
      </c>
      <c r="J21" s="51">
        <f>J20+100</f>
        <v>3300</v>
      </c>
      <c r="K21" s="51">
        <f t="shared" ref="K21" si="11">K20+20</f>
        <v>1242</v>
      </c>
      <c r="L21" s="51">
        <v>4</v>
      </c>
      <c r="M21" s="51">
        <v>300</v>
      </c>
      <c r="N21" s="51">
        <v>30</v>
      </c>
      <c r="O21" s="51" t="str">
        <f>C22</f>
        <v>120600402</v>
      </c>
      <c r="P21" s="51">
        <f t="shared" si="8"/>
        <v>4002</v>
      </c>
      <c r="Q21" s="51">
        <v>1</v>
      </c>
      <c r="R21" s="51">
        <v>1</v>
      </c>
      <c r="S21" s="47">
        <v>4516</v>
      </c>
      <c r="T21" s="47">
        <v>1</v>
      </c>
      <c r="U21" s="47">
        <v>1</v>
      </c>
      <c r="V21" s="47">
        <v>160002003</v>
      </c>
      <c r="W21" s="50">
        <v>3</v>
      </c>
      <c r="X21" s="38" t="s">
        <v>1444</v>
      </c>
      <c r="Y21" s="38" t="s">
        <v>1445</v>
      </c>
      <c r="Z21" s="53">
        <v>101000001</v>
      </c>
      <c r="AA21" s="51">
        <f>AA20</f>
        <v>6</v>
      </c>
      <c r="AB21" s="51">
        <f>AB16+1</f>
        <v>14004</v>
      </c>
      <c r="AC21" s="51">
        <v>13016</v>
      </c>
      <c r="AD21" s="47">
        <v>500</v>
      </c>
    </row>
    <row r="22" spans="1:30" ht="16.5" customHeight="1" x14ac:dyDescent="0.3">
      <c r="A22" s="51" t="b">
        <v>1</v>
      </c>
      <c r="B22" s="51" t="s">
        <v>949</v>
      </c>
      <c r="C22" s="51" t="s">
        <v>246</v>
      </c>
      <c r="D22" s="51">
        <v>6</v>
      </c>
      <c r="E22" s="51">
        <v>0</v>
      </c>
      <c r="F22" s="51">
        <v>17</v>
      </c>
      <c r="G22" s="51">
        <f t="shared" ref="G22:H25" si="12">G21+0.03</f>
        <v>1.03</v>
      </c>
      <c r="H22" s="51">
        <f t="shared" si="12"/>
        <v>1.03</v>
      </c>
      <c r="I22" s="51">
        <f t="shared" ref="I22:K85" si="13">I21</f>
        <v>586</v>
      </c>
      <c r="J22" s="51">
        <f t="shared" si="13"/>
        <v>3300</v>
      </c>
      <c r="K22" s="51">
        <f t="shared" si="13"/>
        <v>1242</v>
      </c>
      <c r="L22" s="51">
        <v>4</v>
      </c>
      <c r="M22" s="51">
        <v>300</v>
      </c>
      <c r="N22" s="51">
        <v>30</v>
      </c>
      <c r="O22" s="51" t="str">
        <f>C23</f>
        <v>120600403</v>
      </c>
      <c r="P22" s="51">
        <f t="shared" si="8"/>
        <v>4002</v>
      </c>
      <c r="Q22" s="51">
        <v>1</v>
      </c>
      <c r="R22" s="51">
        <v>1</v>
      </c>
      <c r="S22" s="47">
        <v>4517</v>
      </c>
      <c r="T22" s="47">
        <v>1</v>
      </c>
      <c r="U22" s="47">
        <v>1</v>
      </c>
      <c r="V22" s="50" t="s">
        <v>625</v>
      </c>
      <c r="W22" s="50">
        <v>0</v>
      </c>
      <c r="X22" s="38" t="s">
        <v>1444</v>
      </c>
      <c r="Y22" s="38" t="s">
        <v>1445</v>
      </c>
      <c r="Z22" s="53">
        <v>101000001</v>
      </c>
      <c r="AA22" s="51">
        <f>AA21</f>
        <v>6</v>
      </c>
      <c r="AB22" s="51">
        <f>AB21</f>
        <v>14004</v>
      </c>
      <c r="AC22" s="51">
        <v>13017</v>
      </c>
      <c r="AD22" s="47">
        <v>500</v>
      </c>
    </row>
    <row r="23" spans="1:30" ht="16.5" customHeight="1" x14ac:dyDescent="0.3">
      <c r="A23" s="51" t="b">
        <v>1</v>
      </c>
      <c r="B23" s="51" t="s">
        <v>950</v>
      </c>
      <c r="C23" s="51" t="s">
        <v>248</v>
      </c>
      <c r="D23" s="51">
        <v>6</v>
      </c>
      <c r="E23" s="51">
        <v>0</v>
      </c>
      <c r="F23" s="51">
        <v>18</v>
      </c>
      <c r="G23" s="51">
        <f t="shared" si="12"/>
        <v>1.06</v>
      </c>
      <c r="H23" s="51">
        <f t="shared" si="12"/>
        <v>1.06</v>
      </c>
      <c r="I23" s="51">
        <f t="shared" si="13"/>
        <v>586</v>
      </c>
      <c r="J23" s="51">
        <f t="shared" si="13"/>
        <v>3300</v>
      </c>
      <c r="K23" s="51">
        <f t="shared" si="13"/>
        <v>1242</v>
      </c>
      <c r="L23" s="51">
        <v>4</v>
      </c>
      <c r="M23" s="51">
        <v>300</v>
      </c>
      <c r="N23" s="51">
        <v>30</v>
      </c>
      <c r="O23" s="51" t="str">
        <f>C24</f>
        <v>120600404</v>
      </c>
      <c r="P23" s="51">
        <f t="shared" si="8"/>
        <v>4002</v>
      </c>
      <c r="Q23" s="51">
        <v>1</v>
      </c>
      <c r="R23" s="51">
        <v>1</v>
      </c>
      <c r="S23" s="47">
        <v>4518</v>
      </c>
      <c r="T23" s="47">
        <v>1</v>
      </c>
      <c r="U23" s="47">
        <v>1</v>
      </c>
      <c r="V23" s="50" t="s">
        <v>625</v>
      </c>
      <c r="W23" s="50">
        <v>0</v>
      </c>
      <c r="X23" s="38" t="s">
        <v>1444</v>
      </c>
      <c r="Y23" s="38" t="s">
        <v>1445</v>
      </c>
      <c r="Z23" s="53">
        <v>101000001</v>
      </c>
      <c r="AA23" s="51">
        <f>AA22</f>
        <v>6</v>
      </c>
      <c r="AB23" s="51">
        <f>AB22</f>
        <v>14004</v>
      </c>
      <c r="AC23" s="51">
        <v>13018</v>
      </c>
      <c r="AD23" s="47">
        <v>500</v>
      </c>
    </row>
    <row r="24" spans="1:30" ht="16.5" customHeight="1" x14ac:dyDescent="0.3">
      <c r="A24" s="51" t="b">
        <v>1</v>
      </c>
      <c r="B24" s="51" t="s">
        <v>951</v>
      </c>
      <c r="C24" s="51" t="s">
        <v>250</v>
      </c>
      <c r="D24" s="51">
        <v>6</v>
      </c>
      <c r="E24" s="51">
        <v>0</v>
      </c>
      <c r="F24" s="51">
        <v>19</v>
      </c>
      <c r="G24" s="51">
        <f t="shared" si="12"/>
        <v>1.0900000000000001</v>
      </c>
      <c r="H24" s="51">
        <f t="shared" si="12"/>
        <v>1.0900000000000001</v>
      </c>
      <c r="I24" s="51">
        <f t="shared" si="13"/>
        <v>586</v>
      </c>
      <c r="J24" s="51">
        <f t="shared" si="13"/>
        <v>3300</v>
      </c>
      <c r="K24" s="51">
        <f t="shared" si="13"/>
        <v>1242</v>
      </c>
      <c r="L24" s="51">
        <v>4</v>
      </c>
      <c r="M24" s="51">
        <v>300</v>
      </c>
      <c r="N24" s="51">
        <v>30</v>
      </c>
      <c r="O24" s="51" t="str">
        <f>C25</f>
        <v>120600405</v>
      </c>
      <c r="P24" s="51">
        <f t="shared" si="8"/>
        <v>4002</v>
      </c>
      <c r="Q24" s="51">
        <v>1</v>
      </c>
      <c r="R24" s="51">
        <v>1</v>
      </c>
      <c r="S24" s="47">
        <v>4519</v>
      </c>
      <c r="T24" s="47">
        <v>1</v>
      </c>
      <c r="U24" s="47">
        <v>1</v>
      </c>
      <c r="V24" s="50" t="s">
        <v>625</v>
      </c>
      <c r="W24" s="50">
        <v>0</v>
      </c>
      <c r="X24" s="38" t="s">
        <v>1444</v>
      </c>
      <c r="Y24" s="38" t="s">
        <v>1445</v>
      </c>
      <c r="Z24" s="53">
        <v>101000001</v>
      </c>
      <c r="AA24" s="51">
        <f>AA23</f>
        <v>6</v>
      </c>
      <c r="AB24" s="51">
        <f>AB23</f>
        <v>14004</v>
      </c>
      <c r="AC24" s="51">
        <v>13019</v>
      </c>
      <c r="AD24" s="47">
        <v>500</v>
      </c>
    </row>
    <row r="25" spans="1:30" ht="16.5" customHeight="1" x14ac:dyDescent="0.3">
      <c r="A25" s="51" t="b">
        <v>1</v>
      </c>
      <c r="B25" s="51" t="s">
        <v>952</v>
      </c>
      <c r="C25" s="51" t="s">
        <v>252</v>
      </c>
      <c r="D25" s="51">
        <v>6</v>
      </c>
      <c r="E25" s="51">
        <v>0</v>
      </c>
      <c r="F25" s="51">
        <v>20</v>
      </c>
      <c r="G25" s="51">
        <f t="shared" si="12"/>
        <v>1.1200000000000001</v>
      </c>
      <c r="H25" s="51">
        <f t="shared" si="12"/>
        <v>1.1200000000000001</v>
      </c>
      <c r="I25" s="51">
        <f t="shared" si="13"/>
        <v>586</v>
      </c>
      <c r="J25" s="51">
        <f t="shared" si="13"/>
        <v>3300</v>
      </c>
      <c r="K25" s="51">
        <f t="shared" si="13"/>
        <v>1242</v>
      </c>
      <c r="L25" s="51">
        <v>4</v>
      </c>
      <c r="M25" s="51">
        <v>300</v>
      </c>
      <c r="N25" s="51">
        <v>30</v>
      </c>
      <c r="O25" s="51">
        <v>-1</v>
      </c>
      <c r="P25" s="51">
        <f t="shared" si="8"/>
        <v>4002</v>
      </c>
      <c r="Q25" s="51">
        <v>1</v>
      </c>
      <c r="R25" s="51">
        <v>2</v>
      </c>
      <c r="S25" s="47">
        <v>4520</v>
      </c>
      <c r="T25" s="47">
        <v>1</v>
      </c>
      <c r="U25" s="47">
        <v>2</v>
      </c>
      <c r="V25" s="50" t="s">
        <v>625</v>
      </c>
      <c r="W25" s="50">
        <v>0</v>
      </c>
      <c r="X25" s="38" t="s">
        <v>1444</v>
      </c>
      <c r="Y25" s="38" t="s">
        <v>1445</v>
      </c>
      <c r="Z25" s="53">
        <v>101000001</v>
      </c>
      <c r="AA25" s="51">
        <f>AA24</f>
        <v>6</v>
      </c>
      <c r="AB25" s="51">
        <f>AB24</f>
        <v>14004</v>
      </c>
      <c r="AC25" s="51">
        <v>13020</v>
      </c>
      <c r="AD25" s="47">
        <v>500</v>
      </c>
    </row>
    <row r="26" spans="1:30" ht="16.5" customHeight="1" x14ac:dyDescent="0.3">
      <c r="A26" s="45" t="b">
        <v>1</v>
      </c>
      <c r="B26" s="46" t="s">
        <v>953</v>
      </c>
      <c r="C26" s="45" t="s">
        <v>254</v>
      </c>
      <c r="D26" s="45">
        <v>6</v>
      </c>
      <c r="E26" s="45">
        <v>0</v>
      </c>
      <c r="F26" s="45">
        <v>21</v>
      </c>
      <c r="G26" s="45">
        <v>1</v>
      </c>
      <c r="H26" s="45">
        <v>1</v>
      </c>
      <c r="I26" s="45">
        <f t="shared" ref="I26" si="14">I25+12</f>
        <v>598</v>
      </c>
      <c r="J26" s="45">
        <f>J25+100</f>
        <v>3400</v>
      </c>
      <c r="K26" s="45">
        <f t="shared" ref="K26" si="15">K21+20</f>
        <v>1262</v>
      </c>
      <c r="L26" s="45">
        <v>4</v>
      </c>
      <c r="M26" s="45">
        <v>300</v>
      </c>
      <c r="N26" s="45">
        <v>30</v>
      </c>
      <c r="O26" s="45" t="str">
        <f>C27</f>
        <v>120600502</v>
      </c>
      <c r="P26" s="45">
        <f>P16+1</f>
        <v>4003</v>
      </c>
      <c r="Q26" s="45">
        <v>1</v>
      </c>
      <c r="R26" s="45">
        <v>1</v>
      </c>
      <c r="S26" s="47">
        <v>4521</v>
      </c>
      <c r="T26" s="47">
        <v>1</v>
      </c>
      <c r="U26" s="47">
        <v>1</v>
      </c>
      <c r="V26" s="47">
        <v>160002003</v>
      </c>
      <c r="W26" s="50">
        <v>3</v>
      </c>
      <c r="X26" s="38" t="s">
        <v>1444</v>
      </c>
      <c r="Y26" s="38" t="s">
        <v>1445</v>
      </c>
      <c r="Z26" s="45">
        <v>101000001</v>
      </c>
      <c r="AA26" s="45">
        <f>AA21+1</f>
        <v>7</v>
      </c>
      <c r="AB26" s="45">
        <f>AB21+1</f>
        <v>14005</v>
      </c>
      <c r="AC26" s="48">
        <v>13021</v>
      </c>
      <c r="AD26" s="47">
        <v>500</v>
      </c>
    </row>
    <row r="27" spans="1:30" ht="16.5" customHeight="1" x14ac:dyDescent="0.3">
      <c r="A27" s="45" t="b">
        <v>1</v>
      </c>
      <c r="B27" s="46" t="s">
        <v>954</v>
      </c>
      <c r="C27" s="45" t="s">
        <v>256</v>
      </c>
      <c r="D27" s="45">
        <v>6</v>
      </c>
      <c r="E27" s="45">
        <v>0</v>
      </c>
      <c r="F27" s="45">
        <v>22</v>
      </c>
      <c r="G27" s="45">
        <f t="shared" ref="G27:H30" si="16">G26+0.03</f>
        <v>1.03</v>
      </c>
      <c r="H27" s="45">
        <f t="shared" si="16"/>
        <v>1.03</v>
      </c>
      <c r="I27" s="45">
        <f t="shared" ref="I27:K90" si="17">I26</f>
        <v>598</v>
      </c>
      <c r="J27" s="45">
        <f t="shared" si="17"/>
        <v>3400</v>
      </c>
      <c r="K27" s="45">
        <f t="shared" si="17"/>
        <v>1262</v>
      </c>
      <c r="L27" s="45">
        <v>4</v>
      </c>
      <c r="M27" s="45">
        <v>300</v>
      </c>
      <c r="N27" s="45">
        <v>30</v>
      </c>
      <c r="O27" s="45" t="str">
        <f>C28</f>
        <v>120600503</v>
      </c>
      <c r="P27" s="45">
        <f t="shared" ref="P27:P35" si="18">P26</f>
        <v>4003</v>
      </c>
      <c r="Q27" s="45">
        <v>1</v>
      </c>
      <c r="R27" s="45">
        <v>1</v>
      </c>
      <c r="S27" s="47">
        <v>4522</v>
      </c>
      <c r="T27" s="47">
        <v>1</v>
      </c>
      <c r="U27" s="47">
        <v>1</v>
      </c>
      <c r="V27" s="50" t="s">
        <v>625</v>
      </c>
      <c r="W27" s="50">
        <v>0</v>
      </c>
      <c r="X27" s="38" t="s">
        <v>1444</v>
      </c>
      <c r="Y27" s="38" t="s">
        <v>1445</v>
      </c>
      <c r="Z27" s="45">
        <v>101000001</v>
      </c>
      <c r="AA27" s="45">
        <f t="shared" ref="AA27:AB30" si="19">AA26</f>
        <v>7</v>
      </c>
      <c r="AB27" s="45">
        <f t="shared" si="19"/>
        <v>14005</v>
      </c>
      <c r="AC27" s="48">
        <v>13022</v>
      </c>
      <c r="AD27" s="47">
        <v>500</v>
      </c>
    </row>
    <row r="28" spans="1:30" ht="16.5" customHeight="1" x14ac:dyDescent="0.3">
      <c r="A28" s="45" t="b">
        <v>1</v>
      </c>
      <c r="B28" s="46" t="s">
        <v>955</v>
      </c>
      <c r="C28" s="45" t="s">
        <v>258</v>
      </c>
      <c r="D28" s="45">
        <v>6</v>
      </c>
      <c r="E28" s="45">
        <v>0</v>
      </c>
      <c r="F28" s="45">
        <v>23</v>
      </c>
      <c r="G28" s="45">
        <f t="shared" si="16"/>
        <v>1.06</v>
      </c>
      <c r="H28" s="45">
        <f t="shared" si="16"/>
        <v>1.06</v>
      </c>
      <c r="I28" s="45">
        <f t="shared" si="17"/>
        <v>598</v>
      </c>
      <c r="J28" s="45">
        <f t="shared" si="17"/>
        <v>3400</v>
      </c>
      <c r="K28" s="45">
        <f t="shared" si="17"/>
        <v>1262</v>
      </c>
      <c r="L28" s="45">
        <v>4</v>
      </c>
      <c r="M28" s="45">
        <v>300</v>
      </c>
      <c r="N28" s="45">
        <v>30</v>
      </c>
      <c r="O28" s="45" t="str">
        <f>C29</f>
        <v>120600504</v>
      </c>
      <c r="P28" s="45">
        <f t="shared" si="18"/>
        <v>4003</v>
      </c>
      <c r="Q28" s="45">
        <v>1</v>
      </c>
      <c r="R28" s="45">
        <v>1</v>
      </c>
      <c r="S28" s="47">
        <v>4523</v>
      </c>
      <c r="T28" s="47">
        <v>1</v>
      </c>
      <c r="U28" s="47">
        <v>1</v>
      </c>
      <c r="V28" s="50" t="s">
        <v>625</v>
      </c>
      <c r="W28" s="50">
        <v>0</v>
      </c>
      <c r="X28" s="38" t="s">
        <v>1444</v>
      </c>
      <c r="Y28" s="38" t="s">
        <v>1445</v>
      </c>
      <c r="Z28" s="45">
        <v>101000001</v>
      </c>
      <c r="AA28" s="45">
        <f t="shared" si="19"/>
        <v>7</v>
      </c>
      <c r="AB28" s="45">
        <f t="shared" si="19"/>
        <v>14005</v>
      </c>
      <c r="AC28" s="48">
        <v>13023</v>
      </c>
      <c r="AD28" s="47">
        <v>500</v>
      </c>
    </row>
    <row r="29" spans="1:30" ht="16.5" customHeight="1" x14ac:dyDescent="0.3">
      <c r="A29" s="45" t="b">
        <v>1</v>
      </c>
      <c r="B29" s="46" t="s">
        <v>956</v>
      </c>
      <c r="C29" s="45" t="s">
        <v>260</v>
      </c>
      <c r="D29" s="45">
        <v>6</v>
      </c>
      <c r="E29" s="45">
        <v>0</v>
      </c>
      <c r="F29" s="45">
        <v>24</v>
      </c>
      <c r="G29" s="45">
        <f t="shared" si="16"/>
        <v>1.0900000000000001</v>
      </c>
      <c r="H29" s="45">
        <f t="shared" si="16"/>
        <v>1.0900000000000001</v>
      </c>
      <c r="I29" s="45">
        <f t="shared" si="17"/>
        <v>598</v>
      </c>
      <c r="J29" s="45">
        <f t="shared" si="17"/>
        <v>3400</v>
      </c>
      <c r="K29" s="45">
        <f t="shared" si="17"/>
        <v>1262</v>
      </c>
      <c r="L29" s="45">
        <v>4</v>
      </c>
      <c r="M29" s="45">
        <v>300</v>
      </c>
      <c r="N29" s="45">
        <v>30</v>
      </c>
      <c r="O29" s="45" t="str">
        <f>C30</f>
        <v>120600505</v>
      </c>
      <c r="P29" s="45">
        <f t="shared" si="18"/>
        <v>4003</v>
      </c>
      <c r="Q29" s="45">
        <v>1</v>
      </c>
      <c r="R29" s="45">
        <v>1</v>
      </c>
      <c r="S29" s="47">
        <v>4524</v>
      </c>
      <c r="T29" s="47">
        <v>1</v>
      </c>
      <c r="U29" s="47">
        <v>1</v>
      </c>
      <c r="V29" s="50" t="s">
        <v>625</v>
      </c>
      <c r="W29" s="50">
        <v>0</v>
      </c>
      <c r="X29" s="38" t="s">
        <v>1444</v>
      </c>
      <c r="Y29" s="38" t="s">
        <v>1445</v>
      </c>
      <c r="Z29" s="45">
        <v>101000001</v>
      </c>
      <c r="AA29" s="45">
        <f t="shared" si="19"/>
        <v>7</v>
      </c>
      <c r="AB29" s="45">
        <f t="shared" si="19"/>
        <v>14005</v>
      </c>
      <c r="AC29" s="48">
        <v>13024</v>
      </c>
      <c r="AD29" s="47">
        <v>500</v>
      </c>
    </row>
    <row r="30" spans="1:30" ht="16.5" customHeight="1" x14ac:dyDescent="0.3">
      <c r="A30" s="45" t="b">
        <v>1</v>
      </c>
      <c r="B30" s="46" t="s">
        <v>957</v>
      </c>
      <c r="C30" s="45" t="s">
        <v>262</v>
      </c>
      <c r="D30" s="45">
        <v>6</v>
      </c>
      <c r="E30" s="45">
        <v>0</v>
      </c>
      <c r="F30" s="45">
        <v>25</v>
      </c>
      <c r="G30" s="45">
        <f t="shared" si="16"/>
        <v>1.1200000000000001</v>
      </c>
      <c r="H30" s="45">
        <f t="shared" si="16"/>
        <v>1.1200000000000001</v>
      </c>
      <c r="I30" s="45">
        <f t="shared" si="17"/>
        <v>598</v>
      </c>
      <c r="J30" s="45">
        <f t="shared" si="17"/>
        <v>3400</v>
      </c>
      <c r="K30" s="45">
        <f t="shared" si="17"/>
        <v>1262</v>
      </c>
      <c r="L30" s="45">
        <v>4</v>
      </c>
      <c r="M30" s="45">
        <v>300</v>
      </c>
      <c r="N30" s="45">
        <v>30</v>
      </c>
      <c r="O30" s="45">
        <v>-1</v>
      </c>
      <c r="P30" s="45">
        <f t="shared" si="18"/>
        <v>4003</v>
      </c>
      <c r="Q30" s="45">
        <v>1</v>
      </c>
      <c r="R30" s="45">
        <v>2</v>
      </c>
      <c r="S30" s="47">
        <v>4525</v>
      </c>
      <c r="T30" s="47">
        <v>1</v>
      </c>
      <c r="U30" s="47">
        <v>2</v>
      </c>
      <c r="V30" s="50" t="s">
        <v>625</v>
      </c>
      <c r="W30" s="50">
        <v>0</v>
      </c>
      <c r="X30" s="38" t="s">
        <v>1444</v>
      </c>
      <c r="Y30" s="38" t="s">
        <v>1445</v>
      </c>
      <c r="Z30" s="45">
        <v>101000001</v>
      </c>
      <c r="AA30" s="45">
        <f t="shared" si="19"/>
        <v>7</v>
      </c>
      <c r="AB30" s="45">
        <f t="shared" si="19"/>
        <v>14005</v>
      </c>
      <c r="AC30" s="48">
        <v>13025</v>
      </c>
      <c r="AD30" s="47">
        <v>500</v>
      </c>
    </row>
    <row r="31" spans="1:30" ht="16.5" customHeight="1" x14ac:dyDescent="0.3">
      <c r="A31" s="51" t="b">
        <v>1</v>
      </c>
      <c r="B31" s="51" t="s">
        <v>958</v>
      </c>
      <c r="C31" s="51" t="s">
        <v>264</v>
      </c>
      <c r="D31" s="51">
        <v>6</v>
      </c>
      <c r="E31" s="51">
        <v>0</v>
      </c>
      <c r="F31" s="51">
        <v>26</v>
      </c>
      <c r="G31" s="51">
        <v>1</v>
      </c>
      <c r="H31" s="51">
        <v>1</v>
      </c>
      <c r="I31" s="51">
        <f t="shared" ref="I31" si="20">I30+12</f>
        <v>610</v>
      </c>
      <c r="J31" s="51">
        <f>J30+100</f>
        <v>3500</v>
      </c>
      <c r="K31" s="51">
        <f t="shared" ref="K31" si="21">K30+20</f>
        <v>1282</v>
      </c>
      <c r="L31" s="51">
        <v>4</v>
      </c>
      <c r="M31" s="51">
        <v>300</v>
      </c>
      <c r="N31" s="51">
        <v>30</v>
      </c>
      <c r="O31" s="51" t="str">
        <f>C32</f>
        <v>120600602</v>
      </c>
      <c r="P31" s="51">
        <f t="shared" si="18"/>
        <v>4003</v>
      </c>
      <c r="Q31" s="51">
        <v>1</v>
      </c>
      <c r="R31" s="51">
        <v>1</v>
      </c>
      <c r="S31" s="47">
        <v>4526</v>
      </c>
      <c r="T31" s="47">
        <v>1</v>
      </c>
      <c r="U31" s="47">
        <v>1</v>
      </c>
      <c r="V31" s="47">
        <v>160002003</v>
      </c>
      <c r="W31" s="50">
        <v>3</v>
      </c>
      <c r="X31" s="38" t="s">
        <v>1444</v>
      </c>
      <c r="Y31" s="38" t="s">
        <v>1445</v>
      </c>
      <c r="Z31" s="53">
        <v>101000001</v>
      </c>
      <c r="AA31" s="51">
        <f>AA30</f>
        <v>7</v>
      </c>
      <c r="AB31" s="51">
        <f>AB26+1</f>
        <v>14006</v>
      </c>
      <c r="AC31" s="51">
        <v>13026</v>
      </c>
      <c r="AD31" s="47">
        <v>500</v>
      </c>
    </row>
    <row r="32" spans="1:30" ht="16.5" customHeight="1" x14ac:dyDescent="0.3">
      <c r="A32" s="51" t="b">
        <v>1</v>
      </c>
      <c r="B32" s="51" t="s">
        <v>959</v>
      </c>
      <c r="C32" s="51" t="s">
        <v>266</v>
      </c>
      <c r="D32" s="51">
        <v>6</v>
      </c>
      <c r="E32" s="51">
        <v>0</v>
      </c>
      <c r="F32" s="51">
        <v>27</v>
      </c>
      <c r="G32" s="51">
        <f t="shared" ref="G32:H35" si="22">G31+0.03</f>
        <v>1.03</v>
      </c>
      <c r="H32" s="51">
        <f t="shared" si="22"/>
        <v>1.03</v>
      </c>
      <c r="I32" s="51">
        <f t="shared" si="13"/>
        <v>610</v>
      </c>
      <c r="J32" s="51">
        <f t="shared" si="13"/>
        <v>3500</v>
      </c>
      <c r="K32" s="51">
        <f t="shared" si="13"/>
        <v>1282</v>
      </c>
      <c r="L32" s="51">
        <v>4</v>
      </c>
      <c r="M32" s="51">
        <v>300</v>
      </c>
      <c r="N32" s="51">
        <v>30</v>
      </c>
      <c r="O32" s="51" t="str">
        <f>C33</f>
        <v>120600603</v>
      </c>
      <c r="P32" s="51">
        <f t="shared" si="18"/>
        <v>4003</v>
      </c>
      <c r="Q32" s="51">
        <v>1</v>
      </c>
      <c r="R32" s="51">
        <v>1</v>
      </c>
      <c r="S32" s="47">
        <v>4527</v>
      </c>
      <c r="T32" s="47">
        <v>1</v>
      </c>
      <c r="U32" s="47">
        <v>1</v>
      </c>
      <c r="V32" s="50" t="s">
        <v>625</v>
      </c>
      <c r="W32" s="50">
        <v>0</v>
      </c>
      <c r="X32" s="38" t="s">
        <v>1444</v>
      </c>
      <c r="Y32" s="38" t="s">
        <v>1445</v>
      </c>
      <c r="Z32" s="53">
        <v>101000001</v>
      </c>
      <c r="AA32" s="51">
        <f>AA31</f>
        <v>7</v>
      </c>
      <c r="AB32" s="51">
        <f>AB31</f>
        <v>14006</v>
      </c>
      <c r="AC32" s="51">
        <v>13027</v>
      </c>
      <c r="AD32" s="47">
        <v>500</v>
      </c>
    </row>
    <row r="33" spans="1:30" ht="16.5" customHeight="1" x14ac:dyDescent="0.3">
      <c r="A33" s="51" t="b">
        <v>1</v>
      </c>
      <c r="B33" s="51" t="s">
        <v>960</v>
      </c>
      <c r="C33" s="51" t="s">
        <v>268</v>
      </c>
      <c r="D33" s="51">
        <v>6</v>
      </c>
      <c r="E33" s="51">
        <v>0</v>
      </c>
      <c r="F33" s="51">
        <v>28</v>
      </c>
      <c r="G33" s="51">
        <f t="shared" si="22"/>
        <v>1.06</v>
      </c>
      <c r="H33" s="51">
        <f t="shared" si="22"/>
        <v>1.06</v>
      </c>
      <c r="I33" s="51">
        <f t="shared" si="13"/>
        <v>610</v>
      </c>
      <c r="J33" s="51">
        <f t="shared" si="13"/>
        <v>3500</v>
      </c>
      <c r="K33" s="51">
        <f t="shared" si="13"/>
        <v>1282</v>
      </c>
      <c r="L33" s="51">
        <v>4</v>
      </c>
      <c r="M33" s="51">
        <v>300</v>
      </c>
      <c r="N33" s="51">
        <v>30</v>
      </c>
      <c r="O33" s="51" t="str">
        <f>C34</f>
        <v>120600604</v>
      </c>
      <c r="P33" s="51">
        <f t="shared" si="18"/>
        <v>4003</v>
      </c>
      <c r="Q33" s="51">
        <v>1</v>
      </c>
      <c r="R33" s="51">
        <v>1</v>
      </c>
      <c r="S33" s="47">
        <v>4528</v>
      </c>
      <c r="T33" s="47">
        <v>1</v>
      </c>
      <c r="U33" s="47">
        <v>1</v>
      </c>
      <c r="V33" s="50" t="s">
        <v>625</v>
      </c>
      <c r="W33" s="50">
        <v>0</v>
      </c>
      <c r="X33" s="38" t="s">
        <v>1444</v>
      </c>
      <c r="Y33" s="38" t="s">
        <v>1445</v>
      </c>
      <c r="Z33" s="53">
        <v>101000001</v>
      </c>
      <c r="AA33" s="51">
        <f>AA32</f>
        <v>7</v>
      </c>
      <c r="AB33" s="51">
        <f>AB32</f>
        <v>14006</v>
      </c>
      <c r="AC33" s="51">
        <v>13028</v>
      </c>
      <c r="AD33" s="47">
        <v>500</v>
      </c>
    </row>
    <row r="34" spans="1:30" ht="16.5" customHeight="1" x14ac:dyDescent="0.3">
      <c r="A34" s="51" t="b">
        <v>1</v>
      </c>
      <c r="B34" s="51" t="s">
        <v>961</v>
      </c>
      <c r="C34" s="51" t="s">
        <v>270</v>
      </c>
      <c r="D34" s="51">
        <v>6</v>
      </c>
      <c r="E34" s="51">
        <v>0</v>
      </c>
      <c r="F34" s="51">
        <v>29</v>
      </c>
      <c r="G34" s="51">
        <f t="shared" si="22"/>
        <v>1.0900000000000001</v>
      </c>
      <c r="H34" s="51">
        <f t="shared" si="22"/>
        <v>1.0900000000000001</v>
      </c>
      <c r="I34" s="51">
        <f t="shared" si="13"/>
        <v>610</v>
      </c>
      <c r="J34" s="51">
        <f t="shared" si="13"/>
        <v>3500</v>
      </c>
      <c r="K34" s="51">
        <f t="shared" si="13"/>
        <v>1282</v>
      </c>
      <c r="L34" s="51">
        <v>4</v>
      </c>
      <c r="M34" s="51">
        <v>300</v>
      </c>
      <c r="N34" s="51">
        <v>30</v>
      </c>
      <c r="O34" s="51" t="str">
        <f>C35</f>
        <v>120600605</v>
      </c>
      <c r="P34" s="51">
        <f t="shared" si="18"/>
        <v>4003</v>
      </c>
      <c r="Q34" s="51">
        <v>1</v>
      </c>
      <c r="R34" s="51">
        <v>1</v>
      </c>
      <c r="S34" s="47">
        <v>4529</v>
      </c>
      <c r="T34" s="47">
        <v>1</v>
      </c>
      <c r="U34" s="47">
        <v>1</v>
      </c>
      <c r="V34" s="50" t="s">
        <v>625</v>
      </c>
      <c r="W34" s="50">
        <v>0</v>
      </c>
      <c r="X34" s="38" t="s">
        <v>1444</v>
      </c>
      <c r="Y34" s="38" t="s">
        <v>1445</v>
      </c>
      <c r="Z34" s="53">
        <v>101000001</v>
      </c>
      <c r="AA34" s="51">
        <f>AA33</f>
        <v>7</v>
      </c>
      <c r="AB34" s="51">
        <f>AB33</f>
        <v>14006</v>
      </c>
      <c r="AC34" s="51">
        <v>13029</v>
      </c>
      <c r="AD34" s="47">
        <v>500</v>
      </c>
    </row>
    <row r="35" spans="1:30" ht="16.5" customHeight="1" x14ac:dyDescent="0.3">
      <c r="A35" s="51" t="b">
        <v>1</v>
      </c>
      <c r="B35" s="51" t="s">
        <v>962</v>
      </c>
      <c r="C35" s="51" t="s">
        <v>272</v>
      </c>
      <c r="D35" s="51">
        <v>6</v>
      </c>
      <c r="E35" s="51">
        <v>0</v>
      </c>
      <c r="F35" s="51">
        <v>30</v>
      </c>
      <c r="G35" s="51">
        <f t="shared" si="22"/>
        <v>1.1200000000000001</v>
      </c>
      <c r="H35" s="51">
        <f t="shared" si="22"/>
        <v>1.1200000000000001</v>
      </c>
      <c r="I35" s="51">
        <f t="shared" si="13"/>
        <v>610</v>
      </c>
      <c r="J35" s="51">
        <f t="shared" si="13"/>
        <v>3500</v>
      </c>
      <c r="K35" s="51">
        <f t="shared" si="13"/>
        <v>1282</v>
      </c>
      <c r="L35" s="51">
        <v>4</v>
      </c>
      <c r="M35" s="51">
        <v>300</v>
      </c>
      <c r="N35" s="51">
        <v>30</v>
      </c>
      <c r="O35" s="51">
        <v>-1</v>
      </c>
      <c r="P35" s="51">
        <f t="shared" si="18"/>
        <v>4003</v>
      </c>
      <c r="Q35" s="51">
        <v>1</v>
      </c>
      <c r="R35" s="51">
        <v>2</v>
      </c>
      <c r="S35" s="47">
        <v>4530</v>
      </c>
      <c r="T35" s="47">
        <v>1</v>
      </c>
      <c r="U35" s="47">
        <v>2</v>
      </c>
      <c r="V35" s="50" t="s">
        <v>625</v>
      </c>
      <c r="W35" s="50">
        <v>0</v>
      </c>
      <c r="X35" s="38" t="s">
        <v>1444</v>
      </c>
      <c r="Y35" s="38" t="s">
        <v>1445</v>
      </c>
      <c r="Z35" s="53">
        <v>101000001</v>
      </c>
      <c r="AA35" s="51">
        <f>AA34</f>
        <v>7</v>
      </c>
      <c r="AB35" s="51">
        <f>AB34</f>
        <v>14006</v>
      </c>
      <c r="AC35" s="51">
        <v>13030</v>
      </c>
      <c r="AD35" s="47">
        <v>500</v>
      </c>
    </row>
    <row r="36" spans="1:30" ht="16.5" customHeight="1" x14ac:dyDescent="0.3">
      <c r="A36" s="45" t="b">
        <v>1</v>
      </c>
      <c r="B36" s="46" t="s">
        <v>963</v>
      </c>
      <c r="C36" s="45" t="s">
        <v>274</v>
      </c>
      <c r="D36" s="45">
        <v>6</v>
      </c>
      <c r="E36" s="45">
        <v>0</v>
      </c>
      <c r="F36" s="45">
        <v>31</v>
      </c>
      <c r="G36" s="45">
        <v>1</v>
      </c>
      <c r="H36" s="45">
        <v>1</v>
      </c>
      <c r="I36" s="45">
        <f t="shared" ref="I36" si="23">I35+12</f>
        <v>622</v>
      </c>
      <c r="J36" s="45">
        <f>J35+100</f>
        <v>3600</v>
      </c>
      <c r="K36" s="45">
        <f t="shared" ref="K36" si="24">K31+20</f>
        <v>1302</v>
      </c>
      <c r="L36" s="45">
        <v>4</v>
      </c>
      <c r="M36" s="45">
        <v>300</v>
      </c>
      <c r="N36" s="45">
        <v>30</v>
      </c>
      <c r="O36" s="45" t="str">
        <f>C37</f>
        <v>120600702</v>
      </c>
      <c r="P36" s="45">
        <f>P26+1</f>
        <v>4004</v>
      </c>
      <c r="Q36" s="45">
        <v>1</v>
      </c>
      <c r="R36" s="45">
        <v>1</v>
      </c>
      <c r="S36" s="47">
        <v>4531</v>
      </c>
      <c r="T36" s="47">
        <v>1</v>
      </c>
      <c r="U36" s="47">
        <v>1</v>
      </c>
      <c r="V36" s="47">
        <v>160002003</v>
      </c>
      <c r="W36" s="50">
        <v>3</v>
      </c>
      <c r="X36" s="38" t="s">
        <v>1444</v>
      </c>
      <c r="Y36" s="38" t="s">
        <v>1445</v>
      </c>
      <c r="Z36" s="45">
        <v>101000001</v>
      </c>
      <c r="AA36" s="45">
        <f>AA31+1</f>
        <v>8</v>
      </c>
      <c r="AB36" s="45">
        <f>AB31+1</f>
        <v>14007</v>
      </c>
      <c r="AC36" s="48">
        <v>13031</v>
      </c>
      <c r="AD36" s="47">
        <v>500</v>
      </c>
    </row>
    <row r="37" spans="1:30" ht="16.5" customHeight="1" x14ac:dyDescent="0.3">
      <c r="A37" s="45" t="b">
        <v>1</v>
      </c>
      <c r="B37" s="46" t="s">
        <v>964</v>
      </c>
      <c r="C37" s="45" t="s">
        <v>276</v>
      </c>
      <c r="D37" s="45">
        <v>6</v>
      </c>
      <c r="E37" s="45">
        <v>0</v>
      </c>
      <c r="F37" s="45">
        <v>32</v>
      </c>
      <c r="G37" s="45">
        <f t="shared" ref="G37:H40" si="25">G36+0.03</f>
        <v>1.03</v>
      </c>
      <c r="H37" s="45">
        <f t="shared" si="25"/>
        <v>1.03</v>
      </c>
      <c r="I37" s="45">
        <f t="shared" si="17"/>
        <v>622</v>
      </c>
      <c r="J37" s="45">
        <f t="shared" si="17"/>
        <v>3600</v>
      </c>
      <c r="K37" s="45">
        <f t="shared" si="17"/>
        <v>1302</v>
      </c>
      <c r="L37" s="45">
        <v>4</v>
      </c>
      <c r="M37" s="45">
        <v>300</v>
      </c>
      <c r="N37" s="45">
        <v>30</v>
      </c>
      <c r="O37" s="45" t="str">
        <f>C38</f>
        <v>120600703</v>
      </c>
      <c r="P37" s="45">
        <f t="shared" ref="P37:P45" si="26">P36</f>
        <v>4004</v>
      </c>
      <c r="Q37" s="45">
        <v>1</v>
      </c>
      <c r="R37" s="45">
        <v>1</v>
      </c>
      <c r="S37" s="47">
        <v>4532</v>
      </c>
      <c r="T37" s="47">
        <v>1</v>
      </c>
      <c r="U37" s="47">
        <v>1</v>
      </c>
      <c r="V37" s="50" t="s">
        <v>625</v>
      </c>
      <c r="W37" s="50">
        <v>0</v>
      </c>
      <c r="X37" s="38" t="s">
        <v>1444</v>
      </c>
      <c r="Y37" s="38" t="s">
        <v>1445</v>
      </c>
      <c r="Z37" s="45">
        <v>101000001</v>
      </c>
      <c r="AA37" s="45">
        <f t="shared" ref="AA37:AB40" si="27">AA36</f>
        <v>8</v>
      </c>
      <c r="AB37" s="45">
        <f t="shared" si="27"/>
        <v>14007</v>
      </c>
      <c r="AC37" s="48">
        <v>13032</v>
      </c>
      <c r="AD37" s="47">
        <v>500</v>
      </c>
    </row>
    <row r="38" spans="1:30" ht="16.5" customHeight="1" x14ac:dyDescent="0.3">
      <c r="A38" s="45" t="b">
        <v>1</v>
      </c>
      <c r="B38" s="46" t="s">
        <v>965</v>
      </c>
      <c r="C38" s="45" t="s">
        <v>278</v>
      </c>
      <c r="D38" s="45">
        <v>6</v>
      </c>
      <c r="E38" s="45">
        <v>0</v>
      </c>
      <c r="F38" s="45">
        <v>33</v>
      </c>
      <c r="G38" s="45">
        <f t="shared" si="25"/>
        <v>1.06</v>
      </c>
      <c r="H38" s="45">
        <f t="shared" si="25"/>
        <v>1.06</v>
      </c>
      <c r="I38" s="45">
        <f t="shared" si="17"/>
        <v>622</v>
      </c>
      <c r="J38" s="45">
        <f t="shared" si="17"/>
        <v>3600</v>
      </c>
      <c r="K38" s="45">
        <f t="shared" si="17"/>
        <v>1302</v>
      </c>
      <c r="L38" s="45">
        <v>4</v>
      </c>
      <c r="M38" s="45">
        <v>300</v>
      </c>
      <c r="N38" s="45">
        <v>30</v>
      </c>
      <c r="O38" s="45" t="str">
        <f>C39</f>
        <v>120600704</v>
      </c>
      <c r="P38" s="45">
        <f t="shared" si="26"/>
        <v>4004</v>
      </c>
      <c r="Q38" s="45">
        <v>1</v>
      </c>
      <c r="R38" s="45">
        <v>1</v>
      </c>
      <c r="S38" s="47">
        <v>4533</v>
      </c>
      <c r="T38" s="47">
        <v>1</v>
      </c>
      <c r="U38" s="47">
        <v>1</v>
      </c>
      <c r="V38" s="50" t="s">
        <v>625</v>
      </c>
      <c r="W38" s="50">
        <v>0</v>
      </c>
      <c r="X38" s="38" t="s">
        <v>1444</v>
      </c>
      <c r="Y38" s="38" t="s">
        <v>1445</v>
      </c>
      <c r="Z38" s="45">
        <v>101000001</v>
      </c>
      <c r="AA38" s="45">
        <f t="shared" si="27"/>
        <v>8</v>
      </c>
      <c r="AB38" s="45">
        <f t="shared" si="27"/>
        <v>14007</v>
      </c>
      <c r="AC38" s="48">
        <v>13033</v>
      </c>
      <c r="AD38" s="47">
        <v>500</v>
      </c>
    </row>
    <row r="39" spans="1:30" ht="16.5" customHeight="1" x14ac:dyDescent="0.3">
      <c r="A39" s="45" t="b">
        <v>1</v>
      </c>
      <c r="B39" s="46" t="s">
        <v>966</v>
      </c>
      <c r="C39" s="45" t="s">
        <v>280</v>
      </c>
      <c r="D39" s="45">
        <v>6</v>
      </c>
      <c r="E39" s="45">
        <v>0</v>
      </c>
      <c r="F39" s="45">
        <v>34</v>
      </c>
      <c r="G39" s="45">
        <f t="shared" si="25"/>
        <v>1.0900000000000001</v>
      </c>
      <c r="H39" s="45">
        <f t="shared" si="25"/>
        <v>1.0900000000000001</v>
      </c>
      <c r="I39" s="45">
        <f t="shared" si="17"/>
        <v>622</v>
      </c>
      <c r="J39" s="45">
        <f t="shared" si="17"/>
        <v>3600</v>
      </c>
      <c r="K39" s="45">
        <f t="shared" si="17"/>
        <v>1302</v>
      </c>
      <c r="L39" s="45">
        <v>4</v>
      </c>
      <c r="M39" s="45">
        <v>300</v>
      </c>
      <c r="N39" s="45">
        <v>30</v>
      </c>
      <c r="O39" s="45" t="str">
        <f>C40</f>
        <v>120600705</v>
      </c>
      <c r="P39" s="45">
        <f t="shared" si="26"/>
        <v>4004</v>
      </c>
      <c r="Q39" s="45">
        <v>1</v>
      </c>
      <c r="R39" s="45">
        <v>1</v>
      </c>
      <c r="S39" s="47">
        <v>4534</v>
      </c>
      <c r="T39" s="47">
        <v>1</v>
      </c>
      <c r="U39" s="47">
        <v>1</v>
      </c>
      <c r="V39" s="50" t="s">
        <v>625</v>
      </c>
      <c r="W39" s="50">
        <v>0</v>
      </c>
      <c r="X39" s="38" t="s">
        <v>1444</v>
      </c>
      <c r="Y39" s="38" t="s">
        <v>1445</v>
      </c>
      <c r="Z39" s="45">
        <v>101000001</v>
      </c>
      <c r="AA39" s="45">
        <f t="shared" si="27"/>
        <v>8</v>
      </c>
      <c r="AB39" s="45">
        <f t="shared" si="27"/>
        <v>14007</v>
      </c>
      <c r="AC39" s="48">
        <v>13034</v>
      </c>
      <c r="AD39" s="47">
        <v>500</v>
      </c>
    </row>
    <row r="40" spans="1:30" ht="16.5" customHeight="1" x14ac:dyDescent="0.3">
      <c r="A40" s="45" t="b">
        <v>1</v>
      </c>
      <c r="B40" s="46" t="s">
        <v>967</v>
      </c>
      <c r="C40" s="45" t="s">
        <v>282</v>
      </c>
      <c r="D40" s="45">
        <v>6</v>
      </c>
      <c r="E40" s="45">
        <v>0</v>
      </c>
      <c r="F40" s="45">
        <v>35</v>
      </c>
      <c r="G40" s="45">
        <f t="shared" si="25"/>
        <v>1.1200000000000001</v>
      </c>
      <c r="H40" s="45">
        <f t="shared" si="25"/>
        <v>1.1200000000000001</v>
      </c>
      <c r="I40" s="45">
        <f t="shared" si="17"/>
        <v>622</v>
      </c>
      <c r="J40" s="45">
        <f t="shared" si="17"/>
        <v>3600</v>
      </c>
      <c r="K40" s="45">
        <f t="shared" si="17"/>
        <v>1302</v>
      </c>
      <c r="L40" s="45">
        <v>4</v>
      </c>
      <c r="M40" s="45">
        <v>300</v>
      </c>
      <c r="N40" s="45">
        <v>30</v>
      </c>
      <c r="O40" s="45">
        <v>-1</v>
      </c>
      <c r="P40" s="45">
        <f t="shared" si="26"/>
        <v>4004</v>
      </c>
      <c r="Q40" s="45">
        <v>1</v>
      </c>
      <c r="R40" s="45">
        <v>2</v>
      </c>
      <c r="S40" s="47">
        <v>4535</v>
      </c>
      <c r="T40" s="47">
        <v>1</v>
      </c>
      <c r="U40" s="47">
        <v>2</v>
      </c>
      <c r="V40" s="50" t="s">
        <v>625</v>
      </c>
      <c r="W40" s="50">
        <v>0</v>
      </c>
      <c r="X40" s="38" t="s">
        <v>1444</v>
      </c>
      <c r="Y40" s="38" t="s">
        <v>1445</v>
      </c>
      <c r="Z40" s="45">
        <v>101000001</v>
      </c>
      <c r="AA40" s="45">
        <f t="shared" si="27"/>
        <v>8</v>
      </c>
      <c r="AB40" s="45">
        <f t="shared" si="27"/>
        <v>14007</v>
      </c>
      <c r="AC40" s="48">
        <v>13035</v>
      </c>
      <c r="AD40" s="47">
        <v>500</v>
      </c>
    </row>
    <row r="41" spans="1:30" ht="16.5" customHeight="1" x14ac:dyDescent="0.3">
      <c r="A41" s="51" t="b">
        <v>1</v>
      </c>
      <c r="B41" s="51" t="s">
        <v>968</v>
      </c>
      <c r="C41" s="51" t="s">
        <v>284</v>
      </c>
      <c r="D41" s="51">
        <v>6</v>
      </c>
      <c r="E41" s="51">
        <v>0</v>
      </c>
      <c r="F41" s="51">
        <v>36</v>
      </c>
      <c r="G41" s="51">
        <v>1</v>
      </c>
      <c r="H41" s="51">
        <v>1</v>
      </c>
      <c r="I41" s="51">
        <f t="shared" ref="I41" si="28">I40+12</f>
        <v>634</v>
      </c>
      <c r="J41" s="51">
        <f>J40+100</f>
        <v>3700</v>
      </c>
      <c r="K41" s="51">
        <f t="shared" ref="K41" si="29">K40+20</f>
        <v>1322</v>
      </c>
      <c r="L41" s="51">
        <v>4</v>
      </c>
      <c r="M41" s="51">
        <v>300</v>
      </c>
      <c r="N41" s="51">
        <v>30</v>
      </c>
      <c r="O41" s="51" t="str">
        <f>C42</f>
        <v>120600802</v>
      </c>
      <c r="P41" s="51">
        <f t="shared" si="26"/>
        <v>4004</v>
      </c>
      <c r="Q41" s="51">
        <v>1</v>
      </c>
      <c r="R41" s="51">
        <v>1</v>
      </c>
      <c r="S41" s="47">
        <v>4536</v>
      </c>
      <c r="T41" s="47">
        <v>1</v>
      </c>
      <c r="U41" s="47">
        <v>1</v>
      </c>
      <c r="V41" s="47">
        <v>160002003</v>
      </c>
      <c r="W41" s="50">
        <v>3</v>
      </c>
      <c r="X41" s="38" t="s">
        <v>1444</v>
      </c>
      <c r="Y41" s="38" t="s">
        <v>1445</v>
      </c>
      <c r="Z41" s="53">
        <v>101000001</v>
      </c>
      <c r="AA41" s="51">
        <f>AA40</f>
        <v>8</v>
      </c>
      <c r="AB41" s="51">
        <f>AB36+1</f>
        <v>14008</v>
      </c>
      <c r="AC41" s="51">
        <v>13036</v>
      </c>
      <c r="AD41" s="47">
        <v>500</v>
      </c>
    </row>
    <row r="42" spans="1:30" ht="16.5" customHeight="1" x14ac:dyDescent="0.3">
      <c r="A42" s="51" t="b">
        <v>1</v>
      </c>
      <c r="B42" s="51" t="s">
        <v>969</v>
      </c>
      <c r="C42" s="51" t="s">
        <v>286</v>
      </c>
      <c r="D42" s="51">
        <v>6</v>
      </c>
      <c r="E42" s="51">
        <v>0</v>
      </c>
      <c r="F42" s="51">
        <v>37</v>
      </c>
      <c r="G42" s="51">
        <f t="shared" ref="G42:H45" si="30">G41+0.03</f>
        <v>1.03</v>
      </c>
      <c r="H42" s="51">
        <f t="shared" si="30"/>
        <v>1.03</v>
      </c>
      <c r="I42" s="51">
        <f t="shared" si="13"/>
        <v>634</v>
      </c>
      <c r="J42" s="51">
        <f t="shared" si="13"/>
        <v>3700</v>
      </c>
      <c r="K42" s="51">
        <f t="shared" si="13"/>
        <v>1322</v>
      </c>
      <c r="L42" s="51">
        <v>4</v>
      </c>
      <c r="M42" s="51">
        <v>300</v>
      </c>
      <c r="N42" s="51">
        <v>30</v>
      </c>
      <c r="O42" s="51" t="str">
        <f>C43</f>
        <v>120600803</v>
      </c>
      <c r="P42" s="51">
        <f t="shared" si="26"/>
        <v>4004</v>
      </c>
      <c r="Q42" s="51">
        <v>1</v>
      </c>
      <c r="R42" s="51">
        <v>1</v>
      </c>
      <c r="S42" s="47">
        <v>4537</v>
      </c>
      <c r="T42" s="47">
        <v>1</v>
      </c>
      <c r="U42" s="47">
        <v>1</v>
      </c>
      <c r="V42" s="50" t="s">
        <v>625</v>
      </c>
      <c r="W42" s="50">
        <v>0</v>
      </c>
      <c r="X42" s="38" t="s">
        <v>1444</v>
      </c>
      <c r="Y42" s="38" t="s">
        <v>1445</v>
      </c>
      <c r="Z42" s="53">
        <v>101000001</v>
      </c>
      <c r="AA42" s="51">
        <f>AA41</f>
        <v>8</v>
      </c>
      <c r="AB42" s="51">
        <f>AB41</f>
        <v>14008</v>
      </c>
      <c r="AC42" s="51">
        <v>13037</v>
      </c>
      <c r="AD42" s="47">
        <v>500</v>
      </c>
    </row>
    <row r="43" spans="1:30" ht="16.5" customHeight="1" x14ac:dyDescent="0.3">
      <c r="A43" s="51" t="b">
        <v>1</v>
      </c>
      <c r="B43" s="51" t="s">
        <v>970</v>
      </c>
      <c r="C43" s="51" t="s">
        <v>288</v>
      </c>
      <c r="D43" s="51">
        <v>6</v>
      </c>
      <c r="E43" s="51">
        <v>0</v>
      </c>
      <c r="F43" s="51">
        <v>38</v>
      </c>
      <c r="G43" s="51">
        <f t="shared" si="30"/>
        <v>1.06</v>
      </c>
      <c r="H43" s="51">
        <f t="shared" si="30"/>
        <v>1.06</v>
      </c>
      <c r="I43" s="51">
        <f t="shared" si="13"/>
        <v>634</v>
      </c>
      <c r="J43" s="51">
        <f t="shared" si="13"/>
        <v>3700</v>
      </c>
      <c r="K43" s="51">
        <f t="shared" si="13"/>
        <v>1322</v>
      </c>
      <c r="L43" s="51">
        <v>4</v>
      </c>
      <c r="M43" s="51">
        <v>300</v>
      </c>
      <c r="N43" s="51">
        <v>30</v>
      </c>
      <c r="O43" s="51" t="str">
        <f>C44</f>
        <v>120600804</v>
      </c>
      <c r="P43" s="51">
        <f t="shared" si="26"/>
        <v>4004</v>
      </c>
      <c r="Q43" s="51">
        <v>1</v>
      </c>
      <c r="R43" s="51">
        <v>1</v>
      </c>
      <c r="S43" s="47">
        <v>4538</v>
      </c>
      <c r="T43" s="47">
        <v>1</v>
      </c>
      <c r="U43" s="47">
        <v>1</v>
      </c>
      <c r="V43" s="50" t="s">
        <v>625</v>
      </c>
      <c r="W43" s="50">
        <v>0</v>
      </c>
      <c r="X43" s="38" t="s">
        <v>1444</v>
      </c>
      <c r="Y43" s="38" t="s">
        <v>1445</v>
      </c>
      <c r="Z43" s="53">
        <v>101000001</v>
      </c>
      <c r="AA43" s="51">
        <f>AA42</f>
        <v>8</v>
      </c>
      <c r="AB43" s="51">
        <f>AB42</f>
        <v>14008</v>
      </c>
      <c r="AC43" s="51">
        <v>13038</v>
      </c>
      <c r="AD43" s="47">
        <v>500</v>
      </c>
    </row>
    <row r="44" spans="1:30" ht="16.5" customHeight="1" x14ac:dyDescent="0.3">
      <c r="A44" s="51" t="b">
        <v>1</v>
      </c>
      <c r="B44" s="51" t="s">
        <v>971</v>
      </c>
      <c r="C44" s="51" t="s">
        <v>290</v>
      </c>
      <c r="D44" s="51">
        <v>6</v>
      </c>
      <c r="E44" s="51">
        <v>0</v>
      </c>
      <c r="F44" s="51">
        <v>39</v>
      </c>
      <c r="G44" s="51">
        <f t="shared" si="30"/>
        <v>1.0900000000000001</v>
      </c>
      <c r="H44" s="51">
        <f t="shared" si="30"/>
        <v>1.0900000000000001</v>
      </c>
      <c r="I44" s="51">
        <f t="shared" si="13"/>
        <v>634</v>
      </c>
      <c r="J44" s="51">
        <f t="shared" si="13"/>
        <v>3700</v>
      </c>
      <c r="K44" s="51">
        <f t="shared" si="13"/>
        <v>1322</v>
      </c>
      <c r="L44" s="51">
        <v>4</v>
      </c>
      <c r="M44" s="51">
        <v>300</v>
      </c>
      <c r="N44" s="51">
        <v>30</v>
      </c>
      <c r="O44" s="51" t="str">
        <f>C45</f>
        <v>120600805</v>
      </c>
      <c r="P44" s="51">
        <f t="shared" si="26"/>
        <v>4004</v>
      </c>
      <c r="Q44" s="51">
        <v>1</v>
      </c>
      <c r="R44" s="51">
        <v>1</v>
      </c>
      <c r="S44" s="47">
        <v>4539</v>
      </c>
      <c r="T44" s="47">
        <v>1</v>
      </c>
      <c r="U44" s="47">
        <v>1</v>
      </c>
      <c r="V44" s="50" t="s">
        <v>625</v>
      </c>
      <c r="W44" s="50">
        <v>0</v>
      </c>
      <c r="X44" s="38" t="s">
        <v>1444</v>
      </c>
      <c r="Y44" s="38" t="s">
        <v>1445</v>
      </c>
      <c r="Z44" s="53">
        <v>101000001</v>
      </c>
      <c r="AA44" s="51">
        <f>AA43</f>
        <v>8</v>
      </c>
      <c r="AB44" s="51">
        <f>AB43</f>
        <v>14008</v>
      </c>
      <c r="AC44" s="51">
        <v>13039</v>
      </c>
      <c r="AD44" s="47">
        <v>500</v>
      </c>
    </row>
    <row r="45" spans="1:30" ht="16.5" customHeight="1" x14ac:dyDescent="0.3">
      <c r="A45" s="51" t="b">
        <v>1</v>
      </c>
      <c r="B45" s="51" t="s">
        <v>972</v>
      </c>
      <c r="C45" s="51" t="s">
        <v>292</v>
      </c>
      <c r="D45" s="51">
        <v>6</v>
      </c>
      <c r="E45" s="51">
        <v>0</v>
      </c>
      <c r="F45" s="51">
        <v>40</v>
      </c>
      <c r="G45" s="51">
        <f t="shared" si="30"/>
        <v>1.1200000000000001</v>
      </c>
      <c r="H45" s="51">
        <f t="shared" si="30"/>
        <v>1.1200000000000001</v>
      </c>
      <c r="I45" s="51">
        <f t="shared" si="13"/>
        <v>634</v>
      </c>
      <c r="J45" s="51">
        <f t="shared" si="13"/>
        <v>3700</v>
      </c>
      <c r="K45" s="51">
        <f t="shared" si="13"/>
        <v>1322</v>
      </c>
      <c r="L45" s="51">
        <v>4</v>
      </c>
      <c r="M45" s="51">
        <v>300</v>
      </c>
      <c r="N45" s="51">
        <v>30</v>
      </c>
      <c r="O45" s="51">
        <v>-1</v>
      </c>
      <c r="P45" s="51">
        <f t="shared" si="26"/>
        <v>4004</v>
      </c>
      <c r="Q45" s="51">
        <v>1</v>
      </c>
      <c r="R45" s="51">
        <v>2</v>
      </c>
      <c r="S45" s="47">
        <v>4540</v>
      </c>
      <c r="T45" s="47">
        <v>1</v>
      </c>
      <c r="U45" s="47">
        <v>2</v>
      </c>
      <c r="V45" s="50" t="s">
        <v>625</v>
      </c>
      <c r="W45" s="50">
        <v>0</v>
      </c>
      <c r="X45" s="38" t="s">
        <v>1444</v>
      </c>
      <c r="Y45" s="38" t="s">
        <v>1445</v>
      </c>
      <c r="Z45" s="53">
        <v>101000001</v>
      </c>
      <c r="AA45" s="51">
        <f>AA44</f>
        <v>8</v>
      </c>
      <c r="AB45" s="51">
        <f>AB44</f>
        <v>14008</v>
      </c>
      <c r="AC45" s="51">
        <v>13040</v>
      </c>
      <c r="AD45" s="47">
        <v>500</v>
      </c>
    </row>
    <row r="46" spans="1:30" ht="16.5" customHeight="1" x14ac:dyDescent="0.3">
      <c r="A46" s="45" t="b">
        <v>1</v>
      </c>
      <c r="B46" s="46" t="s">
        <v>973</v>
      </c>
      <c r="C46" s="45" t="s">
        <v>294</v>
      </c>
      <c r="D46" s="45">
        <v>6</v>
      </c>
      <c r="E46" s="45">
        <v>0</v>
      </c>
      <c r="F46" s="45">
        <v>41</v>
      </c>
      <c r="G46" s="45">
        <v>1</v>
      </c>
      <c r="H46" s="45">
        <v>1</v>
      </c>
      <c r="I46" s="45">
        <f t="shared" ref="I46" si="31">I45+12</f>
        <v>646</v>
      </c>
      <c r="J46" s="45">
        <f>J45+100</f>
        <v>3800</v>
      </c>
      <c r="K46" s="45">
        <f t="shared" ref="K46" si="32">K41+20</f>
        <v>1342</v>
      </c>
      <c r="L46" s="45">
        <v>4</v>
      </c>
      <c r="M46" s="45">
        <v>300</v>
      </c>
      <c r="N46" s="45">
        <v>30</v>
      </c>
      <c r="O46" s="45" t="str">
        <f>C47</f>
        <v>120600902</v>
      </c>
      <c r="P46" s="45">
        <f>P36+1</f>
        <v>4005</v>
      </c>
      <c r="Q46" s="45">
        <v>1</v>
      </c>
      <c r="R46" s="45">
        <v>1</v>
      </c>
      <c r="S46" s="47">
        <v>4541</v>
      </c>
      <c r="T46" s="47">
        <v>1</v>
      </c>
      <c r="U46" s="47">
        <v>1</v>
      </c>
      <c r="V46" s="47">
        <v>160002003</v>
      </c>
      <c r="W46" s="50">
        <v>3</v>
      </c>
      <c r="X46" s="38" t="s">
        <v>1444</v>
      </c>
      <c r="Y46" s="38" t="s">
        <v>1445</v>
      </c>
      <c r="Z46" s="45">
        <v>101000001</v>
      </c>
      <c r="AA46" s="45">
        <f>AA41+1</f>
        <v>9</v>
      </c>
      <c r="AB46" s="45">
        <f>AB41+1</f>
        <v>14009</v>
      </c>
      <c r="AC46" s="48">
        <v>13041</v>
      </c>
      <c r="AD46" s="47">
        <v>500</v>
      </c>
    </row>
    <row r="47" spans="1:30" ht="16.5" customHeight="1" x14ac:dyDescent="0.3">
      <c r="A47" s="45" t="b">
        <v>1</v>
      </c>
      <c r="B47" s="46" t="s">
        <v>974</v>
      </c>
      <c r="C47" s="45" t="s">
        <v>296</v>
      </c>
      <c r="D47" s="45">
        <v>6</v>
      </c>
      <c r="E47" s="45">
        <v>0</v>
      </c>
      <c r="F47" s="45">
        <v>42</v>
      </c>
      <c r="G47" s="45">
        <f t="shared" ref="G47:H50" si="33">G46+0.03</f>
        <v>1.03</v>
      </c>
      <c r="H47" s="45">
        <f t="shared" si="33"/>
        <v>1.03</v>
      </c>
      <c r="I47" s="45">
        <f t="shared" si="17"/>
        <v>646</v>
      </c>
      <c r="J47" s="45">
        <f t="shared" si="17"/>
        <v>3800</v>
      </c>
      <c r="K47" s="45">
        <f t="shared" si="17"/>
        <v>1342</v>
      </c>
      <c r="L47" s="45">
        <v>4</v>
      </c>
      <c r="M47" s="45">
        <v>300</v>
      </c>
      <c r="N47" s="45">
        <v>30</v>
      </c>
      <c r="O47" s="45" t="str">
        <f>C48</f>
        <v>120600903</v>
      </c>
      <c r="P47" s="45">
        <f t="shared" ref="P47:P55" si="34">P46</f>
        <v>4005</v>
      </c>
      <c r="Q47" s="45">
        <v>1</v>
      </c>
      <c r="R47" s="45">
        <v>1</v>
      </c>
      <c r="S47" s="47">
        <v>4542</v>
      </c>
      <c r="T47" s="47">
        <v>1</v>
      </c>
      <c r="U47" s="47">
        <v>1</v>
      </c>
      <c r="V47" s="50" t="s">
        <v>625</v>
      </c>
      <c r="W47" s="50">
        <v>0</v>
      </c>
      <c r="X47" s="38" t="s">
        <v>1444</v>
      </c>
      <c r="Y47" s="38" t="s">
        <v>1445</v>
      </c>
      <c r="Z47" s="45">
        <v>101000001</v>
      </c>
      <c r="AA47" s="45">
        <f t="shared" ref="AA47:AB50" si="35">AA46</f>
        <v>9</v>
      </c>
      <c r="AB47" s="45">
        <f t="shared" si="35"/>
        <v>14009</v>
      </c>
      <c r="AC47" s="48">
        <v>13042</v>
      </c>
      <c r="AD47" s="47">
        <v>500</v>
      </c>
    </row>
    <row r="48" spans="1:30" ht="16.5" customHeight="1" x14ac:dyDescent="0.3">
      <c r="A48" s="45" t="b">
        <v>1</v>
      </c>
      <c r="B48" s="46" t="s">
        <v>975</v>
      </c>
      <c r="C48" s="45" t="s">
        <v>298</v>
      </c>
      <c r="D48" s="45">
        <v>6</v>
      </c>
      <c r="E48" s="45">
        <v>0</v>
      </c>
      <c r="F48" s="45">
        <v>43</v>
      </c>
      <c r="G48" s="45">
        <f t="shared" si="33"/>
        <v>1.06</v>
      </c>
      <c r="H48" s="45">
        <f t="shared" si="33"/>
        <v>1.06</v>
      </c>
      <c r="I48" s="45">
        <f t="shared" si="17"/>
        <v>646</v>
      </c>
      <c r="J48" s="45">
        <f t="shared" si="17"/>
        <v>3800</v>
      </c>
      <c r="K48" s="45">
        <f t="shared" si="17"/>
        <v>1342</v>
      </c>
      <c r="L48" s="45">
        <v>4</v>
      </c>
      <c r="M48" s="45">
        <v>300</v>
      </c>
      <c r="N48" s="45">
        <v>30</v>
      </c>
      <c r="O48" s="45" t="str">
        <f>C49</f>
        <v>120600904</v>
      </c>
      <c r="P48" s="45">
        <f t="shared" si="34"/>
        <v>4005</v>
      </c>
      <c r="Q48" s="45">
        <v>1</v>
      </c>
      <c r="R48" s="45">
        <v>1</v>
      </c>
      <c r="S48" s="47">
        <v>4543</v>
      </c>
      <c r="T48" s="47">
        <v>1</v>
      </c>
      <c r="U48" s="47">
        <v>1</v>
      </c>
      <c r="V48" s="50" t="s">
        <v>625</v>
      </c>
      <c r="W48" s="50">
        <v>0</v>
      </c>
      <c r="X48" s="38" t="s">
        <v>1444</v>
      </c>
      <c r="Y48" s="38" t="s">
        <v>1445</v>
      </c>
      <c r="Z48" s="45">
        <v>101000001</v>
      </c>
      <c r="AA48" s="45">
        <f t="shared" si="35"/>
        <v>9</v>
      </c>
      <c r="AB48" s="45">
        <f t="shared" si="35"/>
        <v>14009</v>
      </c>
      <c r="AC48" s="48">
        <v>13043</v>
      </c>
      <c r="AD48" s="47">
        <v>500</v>
      </c>
    </row>
    <row r="49" spans="1:30" ht="16.5" customHeight="1" x14ac:dyDescent="0.3">
      <c r="A49" s="45" t="b">
        <v>1</v>
      </c>
      <c r="B49" s="46" t="s">
        <v>976</v>
      </c>
      <c r="C49" s="45" t="s">
        <v>300</v>
      </c>
      <c r="D49" s="45">
        <v>6</v>
      </c>
      <c r="E49" s="45">
        <v>0</v>
      </c>
      <c r="F49" s="45">
        <v>44</v>
      </c>
      <c r="G49" s="45">
        <f t="shared" si="33"/>
        <v>1.0900000000000001</v>
      </c>
      <c r="H49" s="45">
        <f t="shared" si="33"/>
        <v>1.0900000000000001</v>
      </c>
      <c r="I49" s="45">
        <f t="shared" si="17"/>
        <v>646</v>
      </c>
      <c r="J49" s="45">
        <f t="shared" si="17"/>
        <v>3800</v>
      </c>
      <c r="K49" s="45">
        <f t="shared" si="17"/>
        <v>1342</v>
      </c>
      <c r="L49" s="45">
        <v>4</v>
      </c>
      <c r="M49" s="45">
        <v>300</v>
      </c>
      <c r="N49" s="45">
        <v>30</v>
      </c>
      <c r="O49" s="45" t="str">
        <f>C50</f>
        <v>120600905</v>
      </c>
      <c r="P49" s="45">
        <f t="shared" si="34"/>
        <v>4005</v>
      </c>
      <c r="Q49" s="45">
        <v>1</v>
      </c>
      <c r="R49" s="45">
        <v>1</v>
      </c>
      <c r="S49" s="47">
        <v>4544</v>
      </c>
      <c r="T49" s="47">
        <v>1</v>
      </c>
      <c r="U49" s="47">
        <v>1</v>
      </c>
      <c r="V49" s="50" t="s">
        <v>625</v>
      </c>
      <c r="W49" s="50">
        <v>0</v>
      </c>
      <c r="X49" s="38" t="s">
        <v>1444</v>
      </c>
      <c r="Y49" s="38" t="s">
        <v>1445</v>
      </c>
      <c r="Z49" s="45">
        <v>101000001</v>
      </c>
      <c r="AA49" s="45">
        <f t="shared" si="35"/>
        <v>9</v>
      </c>
      <c r="AB49" s="45">
        <f t="shared" si="35"/>
        <v>14009</v>
      </c>
      <c r="AC49" s="48">
        <v>13044</v>
      </c>
      <c r="AD49" s="47">
        <v>500</v>
      </c>
    </row>
    <row r="50" spans="1:30" ht="16.5" customHeight="1" x14ac:dyDescent="0.3">
      <c r="A50" s="45" t="b">
        <v>1</v>
      </c>
      <c r="B50" s="46" t="s">
        <v>977</v>
      </c>
      <c r="C50" s="45" t="s">
        <v>302</v>
      </c>
      <c r="D50" s="45">
        <v>6</v>
      </c>
      <c r="E50" s="45">
        <v>0</v>
      </c>
      <c r="F50" s="45">
        <v>45</v>
      </c>
      <c r="G50" s="45">
        <f t="shared" si="33"/>
        <v>1.1200000000000001</v>
      </c>
      <c r="H50" s="45">
        <f t="shared" si="33"/>
        <v>1.1200000000000001</v>
      </c>
      <c r="I50" s="45">
        <f t="shared" si="17"/>
        <v>646</v>
      </c>
      <c r="J50" s="45">
        <f t="shared" si="17"/>
        <v>3800</v>
      </c>
      <c r="K50" s="45">
        <f t="shared" si="17"/>
        <v>1342</v>
      </c>
      <c r="L50" s="45">
        <v>4</v>
      </c>
      <c r="M50" s="45">
        <v>300</v>
      </c>
      <c r="N50" s="45">
        <v>30</v>
      </c>
      <c r="O50" s="45">
        <v>-1</v>
      </c>
      <c r="P50" s="45">
        <f t="shared" si="34"/>
        <v>4005</v>
      </c>
      <c r="Q50" s="45">
        <v>1</v>
      </c>
      <c r="R50" s="45">
        <v>2</v>
      </c>
      <c r="S50" s="47">
        <v>4545</v>
      </c>
      <c r="T50" s="47">
        <v>1</v>
      </c>
      <c r="U50" s="47">
        <v>2</v>
      </c>
      <c r="V50" s="50" t="s">
        <v>625</v>
      </c>
      <c r="W50" s="50">
        <v>0</v>
      </c>
      <c r="X50" s="38" t="s">
        <v>1444</v>
      </c>
      <c r="Y50" s="38" t="s">
        <v>1445</v>
      </c>
      <c r="Z50" s="45">
        <v>101000001</v>
      </c>
      <c r="AA50" s="45">
        <f t="shared" si="35"/>
        <v>9</v>
      </c>
      <c r="AB50" s="45">
        <f t="shared" si="35"/>
        <v>14009</v>
      </c>
      <c r="AC50" s="48">
        <v>13045</v>
      </c>
      <c r="AD50" s="47">
        <v>500</v>
      </c>
    </row>
    <row r="51" spans="1:30" ht="16.5" customHeight="1" x14ac:dyDescent="0.3">
      <c r="A51" s="51" t="b">
        <v>1</v>
      </c>
      <c r="B51" s="51" t="s">
        <v>978</v>
      </c>
      <c r="C51" s="51" t="s">
        <v>304</v>
      </c>
      <c r="D51" s="51">
        <v>6</v>
      </c>
      <c r="E51" s="51">
        <v>0</v>
      </c>
      <c r="F51" s="51">
        <v>46</v>
      </c>
      <c r="G51" s="51">
        <v>1</v>
      </c>
      <c r="H51" s="51">
        <v>1</v>
      </c>
      <c r="I51" s="51">
        <f t="shared" ref="I51" si="36">I50+12</f>
        <v>658</v>
      </c>
      <c r="J51" s="51">
        <f>J50+100</f>
        <v>3900</v>
      </c>
      <c r="K51" s="51">
        <f t="shared" ref="K51" si="37">K50+20</f>
        <v>1362</v>
      </c>
      <c r="L51" s="51">
        <v>4</v>
      </c>
      <c r="M51" s="51">
        <v>300</v>
      </c>
      <c r="N51" s="51">
        <v>30</v>
      </c>
      <c r="O51" s="51" t="str">
        <f>C52</f>
        <v>120601002</v>
      </c>
      <c r="P51" s="51">
        <f t="shared" si="34"/>
        <v>4005</v>
      </c>
      <c r="Q51" s="51">
        <v>1</v>
      </c>
      <c r="R51" s="51">
        <v>1</v>
      </c>
      <c r="S51" s="47">
        <v>4546</v>
      </c>
      <c r="T51" s="47">
        <v>1</v>
      </c>
      <c r="U51" s="47">
        <v>1</v>
      </c>
      <c r="V51" s="47">
        <v>160002003</v>
      </c>
      <c r="W51" s="50">
        <v>3</v>
      </c>
      <c r="X51" s="38" t="s">
        <v>1444</v>
      </c>
      <c r="Y51" s="38" t="s">
        <v>1445</v>
      </c>
      <c r="Z51" s="53">
        <v>101000001</v>
      </c>
      <c r="AA51" s="51">
        <f>AA50</f>
        <v>9</v>
      </c>
      <c r="AB51" s="51">
        <f>AB46+1</f>
        <v>14010</v>
      </c>
      <c r="AC51" s="51">
        <v>13046</v>
      </c>
      <c r="AD51" s="47">
        <v>500</v>
      </c>
    </row>
    <row r="52" spans="1:30" ht="16.5" customHeight="1" x14ac:dyDescent="0.3">
      <c r="A52" s="51" t="b">
        <v>1</v>
      </c>
      <c r="B52" s="51" t="s">
        <v>979</v>
      </c>
      <c r="C52" s="51" t="s">
        <v>306</v>
      </c>
      <c r="D52" s="51">
        <v>6</v>
      </c>
      <c r="E52" s="51">
        <v>0</v>
      </c>
      <c r="F52" s="51">
        <v>47</v>
      </c>
      <c r="G52" s="51">
        <f t="shared" ref="G52:H55" si="38">G51+0.03</f>
        <v>1.03</v>
      </c>
      <c r="H52" s="51">
        <f t="shared" si="38"/>
        <v>1.03</v>
      </c>
      <c r="I52" s="51">
        <f t="shared" si="13"/>
        <v>658</v>
      </c>
      <c r="J52" s="51">
        <f t="shared" si="13"/>
        <v>3900</v>
      </c>
      <c r="K52" s="51">
        <f t="shared" si="13"/>
        <v>1362</v>
      </c>
      <c r="L52" s="51">
        <v>4</v>
      </c>
      <c r="M52" s="51">
        <v>300</v>
      </c>
      <c r="N52" s="51">
        <v>30</v>
      </c>
      <c r="O52" s="51" t="str">
        <f>C53</f>
        <v>120601003</v>
      </c>
      <c r="P52" s="51">
        <f t="shared" si="34"/>
        <v>4005</v>
      </c>
      <c r="Q52" s="51">
        <v>1</v>
      </c>
      <c r="R52" s="51">
        <v>1</v>
      </c>
      <c r="S52" s="47">
        <v>4547</v>
      </c>
      <c r="T52" s="47">
        <v>1</v>
      </c>
      <c r="U52" s="47">
        <v>1</v>
      </c>
      <c r="V52" s="50" t="s">
        <v>625</v>
      </c>
      <c r="W52" s="50">
        <v>0</v>
      </c>
      <c r="X52" s="38" t="s">
        <v>1444</v>
      </c>
      <c r="Y52" s="38" t="s">
        <v>1445</v>
      </c>
      <c r="Z52" s="53">
        <v>101000001</v>
      </c>
      <c r="AA52" s="51">
        <f>AA51</f>
        <v>9</v>
      </c>
      <c r="AB52" s="51">
        <f>AB51</f>
        <v>14010</v>
      </c>
      <c r="AC52" s="51">
        <v>13047</v>
      </c>
      <c r="AD52" s="47">
        <v>500</v>
      </c>
    </row>
    <row r="53" spans="1:30" ht="16.5" customHeight="1" x14ac:dyDescent="0.3">
      <c r="A53" s="51" t="b">
        <v>1</v>
      </c>
      <c r="B53" s="51" t="s">
        <v>980</v>
      </c>
      <c r="C53" s="51" t="s">
        <v>308</v>
      </c>
      <c r="D53" s="51">
        <v>6</v>
      </c>
      <c r="E53" s="51">
        <v>0</v>
      </c>
      <c r="F53" s="51">
        <v>48</v>
      </c>
      <c r="G53" s="51">
        <f t="shared" si="38"/>
        <v>1.06</v>
      </c>
      <c r="H53" s="51">
        <f t="shared" si="38"/>
        <v>1.06</v>
      </c>
      <c r="I53" s="51">
        <f t="shared" si="13"/>
        <v>658</v>
      </c>
      <c r="J53" s="51">
        <f t="shared" si="13"/>
        <v>3900</v>
      </c>
      <c r="K53" s="51">
        <f t="shared" si="13"/>
        <v>1362</v>
      </c>
      <c r="L53" s="51">
        <v>4</v>
      </c>
      <c r="M53" s="51">
        <v>300</v>
      </c>
      <c r="N53" s="51">
        <v>30</v>
      </c>
      <c r="O53" s="51" t="str">
        <f>C54</f>
        <v>120601004</v>
      </c>
      <c r="P53" s="51">
        <f t="shared" si="34"/>
        <v>4005</v>
      </c>
      <c r="Q53" s="51">
        <v>1</v>
      </c>
      <c r="R53" s="51">
        <v>1</v>
      </c>
      <c r="S53" s="47">
        <v>4548</v>
      </c>
      <c r="T53" s="47">
        <v>1</v>
      </c>
      <c r="U53" s="47">
        <v>1</v>
      </c>
      <c r="V53" s="50" t="s">
        <v>625</v>
      </c>
      <c r="W53" s="50">
        <v>0</v>
      </c>
      <c r="X53" s="38" t="s">
        <v>1444</v>
      </c>
      <c r="Y53" s="38" t="s">
        <v>1445</v>
      </c>
      <c r="Z53" s="53">
        <v>101000001</v>
      </c>
      <c r="AA53" s="51">
        <f>AA52</f>
        <v>9</v>
      </c>
      <c r="AB53" s="51">
        <f>AB52</f>
        <v>14010</v>
      </c>
      <c r="AC53" s="51">
        <v>13048</v>
      </c>
      <c r="AD53" s="47">
        <v>500</v>
      </c>
    </row>
    <row r="54" spans="1:30" ht="16.5" customHeight="1" x14ac:dyDescent="0.3">
      <c r="A54" s="51" t="b">
        <v>1</v>
      </c>
      <c r="B54" s="51" t="s">
        <v>981</v>
      </c>
      <c r="C54" s="51" t="s">
        <v>310</v>
      </c>
      <c r="D54" s="51">
        <v>6</v>
      </c>
      <c r="E54" s="51">
        <v>0</v>
      </c>
      <c r="F54" s="51">
        <v>49</v>
      </c>
      <c r="G54" s="51">
        <f t="shared" si="38"/>
        <v>1.0900000000000001</v>
      </c>
      <c r="H54" s="51">
        <f t="shared" si="38"/>
        <v>1.0900000000000001</v>
      </c>
      <c r="I54" s="51">
        <f t="shared" si="13"/>
        <v>658</v>
      </c>
      <c r="J54" s="51">
        <f t="shared" si="13"/>
        <v>3900</v>
      </c>
      <c r="K54" s="51">
        <f t="shared" si="13"/>
        <v>1362</v>
      </c>
      <c r="L54" s="51">
        <v>4</v>
      </c>
      <c r="M54" s="51">
        <v>300</v>
      </c>
      <c r="N54" s="51">
        <v>30</v>
      </c>
      <c r="O54" s="51" t="str">
        <f>C55</f>
        <v>120601005</v>
      </c>
      <c r="P54" s="51">
        <f t="shared" si="34"/>
        <v>4005</v>
      </c>
      <c r="Q54" s="51">
        <v>1</v>
      </c>
      <c r="R54" s="51">
        <v>1</v>
      </c>
      <c r="S54" s="47">
        <v>4549</v>
      </c>
      <c r="T54" s="47">
        <v>1</v>
      </c>
      <c r="U54" s="47">
        <v>1</v>
      </c>
      <c r="V54" s="50" t="s">
        <v>625</v>
      </c>
      <c r="W54" s="50">
        <v>0</v>
      </c>
      <c r="X54" s="38" t="s">
        <v>1444</v>
      </c>
      <c r="Y54" s="38" t="s">
        <v>1445</v>
      </c>
      <c r="Z54" s="53">
        <v>101000001</v>
      </c>
      <c r="AA54" s="51">
        <f>AA53</f>
        <v>9</v>
      </c>
      <c r="AB54" s="51">
        <f>AB53</f>
        <v>14010</v>
      </c>
      <c r="AC54" s="51">
        <v>13049</v>
      </c>
      <c r="AD54" s="47">
        <v>500</v>
      </c>
    </row>
    <row r="55" spans="1:30" ht="16.5" customHeight="1" x14ac:dyDescent="0.3">
      <c r="A55" s="51" t="b">
        <v>1</v>
      </c>
      <c r="B55" s="51" t="s">
        <v>982</v>
      </c>
      <c r="C55" s="51" t="s">
        <v>312</v>
      </c>
      <c r="D55" s="51">
        <v>6</v>
      </c>
      <c r="E55" s="51">
        <v>0</v>
      </c>
      <c r="F55" s="51">
        <v>50</v>
      </c>
      <c r="G55" s="51">
        <f t="shared" si="38"/>
        <v>1.1200000000000001</v>
      </c>
      <c r="H55" s="51">
        <f t="shared" si="38"/>
        <v>1.1200000000000001</v>
      </c>
      <c r="I55" s="51">
        <f t="shared" si="13"/>
        <v>658</v>
      </c>
      <c r="J55" s="51">
        <f t="shared" si="13"/>
        <v>3900</v>
      </c>
      <c r="K55" s="51">
        <f t="shared" si="13"/>
        <v>1362</v>
      </c>
      <c r="L55" s="51">
        <v>4</v>
      </c>
      <c r="M55" s="51">
        <v>300</v>
      </c>
      <c r="N55" s="51">
        <v>30</v>
      </c>
      <c r="O55" s="51">
        <v>-1</v>
      </c>
      <c r="P55" s="51">
        <f t="shared" si="34"/>
        <v>4005</v>
      </c>
      <c r="Q55" s="51">
        <v>1</v>
      </c>
      <c r="R55" s="51">
        <v>2</v>
      </c>
      <c r="S55" s="47">
        <v>4550</v>
      </c>
      <c r="T55" s="47">
        <v>1</v>
      </c>
      <c r="U55" s="47">
        <v>2</v>
      </c>
      <c r="V55" s="50" t="s">
        <v>625</v>
      </c>
      <c r="W55" s="50">
        <v>0</v>
      </c>
      <c r="X55" s="38" t="s">
        <v>1444</v>
      </c>
      <c r="Y55" s="38" t="s">
        <v>1445</v>
      </c>
      <c r="Z55" s="53">
        <v>101000001</v>
      </c>
      <c r="AA55" s="51">
        <f>AA54</f>
        <v>9</v>
      </c>
      <c r="AB55" s="51">
        <f>AB54</f>
        <v>14010</v>
      </c>
      <c r="AC55" s="51">
        <v>13050</v>
      </c>
      <c r="AD55" s="47">
        <v>500</v>
      </c>
    </row>
    <row r="56" spans="1:30" ht="16.5" customHeight="1" x14ac:dyDescent="0.3">
      <c r="A56" s="45" t="b">
        <v>1</v>
      </c>
      <c r="B56" s="46" t="s">
        <v>983</v>
      </c>
      <c r="C56" s="45" t="s">
        <v>314</v>
      </c>
      <c r="D56" s="45">
        <v>6</v>
      </c>
      <c r="E56" s="45">
        <v>0</v>
      </c>
      <c r="F56" s="45">
        <v>51</v>
      </c>
      <c r="G56" s="45">
        <v>1</v>
      </c>
      <c r="H56" s="45">
        <v>1</v>
      </c>
      <c r="I56" s="45">
        <f t="shared" ref="I56" si="39">I55+12</f>
        <v>670</v>
      </c>
      <c r="J56" s="45">
        <f>J55+100</f>
        <v>4000</v>
      </c>
      <c r="K56" s="45">
        <f t="shared" ref="K56" si="40">K51+20</f>
        <v>1382</v>
      </c>
      <c r="L56" s="45">
        <v>4</v>
      </c>
      <c r="M56" s="45">
        <v>300</v>
      </c>
      <c r="N56" s="45">
        <v>30</v>
      </c>
      <c r="O56" s="45" t="str">
        <f>C57</f>
        <v>120601102</v>
      </c>
      <c r="P56" s="45">
        <f>P46+1</f>
        <v>4006</v>
      </c>
      <c r="Q56" s="45">
        <v>1</v>
      </c>
      <c r="R56" s="45">
        <v>1</v>
      </c>
      <c r="S56" s="47">
        <v>4551</v>
      </c>
      <c r="T56" s="47">
        <v>1</v>
      </c>
      <c r="U56" s="47">
        <v>1</v>
      </c>
      <c r="V56" s="47">
        <v>160002003</v>
      </c>
      <c r="W56" s="50">
        <v>3</v>
      </c>
      <c r="X56" s="38" t="s">
        <v>1444</v>
      </c>
      <c r="Y56" s="38" t="s">
        <v>1445</v>
      </c>
      <c r="Z56" s="45">
        <v>101000001</v>
      </c>
      <c r="AA56" s="45">
        <f>AA51+1</f>
        <v>10</v>
      </c>
      <c r="AB56" s="45">
        <f>AB51+1</f>
        <v>14011</v>
      </c>
      <c r="AC56" s="48">
        <v>13051</v>
      </c>
      <c r="AD56" s="47">
        <v>500</v>
      </c>
    </row>
    <row r="57" spans="1:30" ht="16.5" customHeight="1" x14ac:dyDescent="0.3">
      <c r="A57" s="45" t="b">
        <v>1</v>
      </c>
      <c r="B57" s="46" t="s">
        <v>984</v>
      </c>
      <c r="C57" s="45" t="s">
        <v>316</v>
      </c>
      <c r="D57" s="45">
        <v>6</v>
      </c>
      <c r="E57" s="45">
        <v>0</v>
      </c>
      <c r="F57" s="45">
        <v>52</v>
      </c>
      <c r="G57" s="45">
        <f t="shared" ref="G57:H60" si="41">G56+0.03</f>
        <v>1.03</v>
      </c>
      <c r="H57" s="45">
        <f t="shared" si="41"/>
        <v>1.03</v>
      </c>
      <c r="I57" s="45">
        <f t="shared" si="17"/>
        <v>670</v>
      </c>
      <c r="J57" s="45">
        <f t="shared" si="17"/>
        <v>4000</v>
      </c>
      <c r="K57" s="45">
        <f t="shared" si="17"/>
        <v>1382</v>
      </c>
      <c r="L57" s="45">
        <v>4</v>
      </c>
      <c r="M57" s="45">
        <v>300</v>
      </c>
      <c r="N57" s="45">
        <v>30</v>
      </c>
      <c r="O57" s="45" t="str">
        <f>C58</f>
        <v>120601103</v>
      </c>
      <c r="P57" s="45">
        <f t="shared" ref="P57:P65" si="42">P56</f>
        <v>4006</v>
      </c>
      <c r="Q57" s="45">
        <v>1</v>
      </c>
      <c r="R57" s="45">
        <v>1</v>
      </c>
      <c r="S57" s="47">
        <v>4552</v>
      </c>
      <c r="T57" s="47">
        <v>1</v>
      </c>
      <c r="U57" s="47">
        <v>1</v>
      </c>
      <c r="V57" s="50" t="s">
        <v>625</v>
      </c>
      <c r="W57" s="50">
        <v>0</v>
      </c>
      <c r="X57" s="38" t="s">
        <v>1444</v>
      </c>
      <c r="Y57" s="38" t="s">
        <v>1445</v>
      </c>
      <c r="Z57" s="45">
        <v>101000001</v>
      </c>
      <c r="AA57" s="45">
        <f t="shared" ref="AA57:AB60" si="43">AA56</f>
        <v>10</v>
      </c>
      <c r="AB57" s="45">
        <f t="shared" si="43"/>
        <v>14011</v>
      </c>
      <c r="AC57" s="48">
        <v>13052</v>
      </c>
      <c r="AD57" s="47">
        <v>500</v>
      </c>
    </row>
    <row r="58" spans="1:30" ht="16.5" customHeight="1" x14ac:dyDescent="0.3">
      <c r="A58" s="45" t="b">
        <v>1</v>
      </c>
      <c r="B58" s="46" t="s">
        <v>985</v>
      </c>
      <c r="C58" s="45" t="s">
        <v>318</v>
      </c>
      <c r="D58" s="45">
        <v>6</v>
      </c>
      <c r="E58" s="45">
        <v>0</v>
      </c>
      <c r="F58" s="45">
        <v>53</v>
      </c>
      <c r="G58" s="45">
        <f t="shared" si="41"/>
        <v>1.06</v>
      </c>
      <c r="H58" s="45">
        <f t="shared" si="41"/>
        <v>1.06</v>
      </c>
      <c r="I58" s="45">
        <f t="shared" si="17"/>
        <v>670</v>
      </c>
      <c r="J58" s="45">
        <f t="shared" si="17"/>
        <v>4000</v>
      </c>
      <c r="K58" s="45">
        <f t="shared" si="17"/>
        <v>1382</v>
      </c>
      <c r="L58" s="45">
        <v>4</v>
      </c>
      <c r="M58" s="45">
        <v>300</v>
      </c>
      <c r="N58" s="45">
        <v>30</v>
      </c>
      <c r="O58" s="45" t="str">
        <f>C59</f>
        <v>120601104</v>
      </c>
      <c r="P58" s="45">
        <f t="shared" si="42"/>
        <v>4006</v>
      </c>
      <c r="Q58" s="45">
        <v>1</v>
      </c>
      <c r="R58" s="45">
        <v>1</v>
      </c>
      <c r="S58" s="47">
        <v>4553</v>
      </c>
      <c r="T58" s="47">
        <v>1</v>
      </c>
      <c r="U58" s="47">
        <v>1</v>
      </c>
      <c r="V58" s="50" t="s">
        <v>625</v>
      </c>
      <c r="W58" s="50">
        <v>0</v>
      </c>
      <c r="X58" s="38" t="s">
        <v>1444</v>
      </c>
      <c r="Y58" s="38" t="s">
        <v>1445</v>
      </c>
      <c r="Z58" s="45">
        <v>101000001</v>
      </c>
      <c r="AA58" s="45">
        <f t="shared" si="43"/>
        <v>10</v>
      </c>
      <c r="AB58" s="45">
        <f t="shared" si="43"/>
        <v>14011</v>
      </c>
      <c r="AC58" s="48">
        <v>13053</v>
      </c>
      <c r="AD58" s="47">
        <v>500</v>
      </c>
    </row>
    <row r="59" spans="1:30" ht="16.5" customHeight="1" x14ac:dyDescent="0.3">
      <c r="A59" s="45" t="b">
        <v>1</v>
      </c>
      <c r="B59" s="46" t="s">
        <v>986</v>
      </c>
      <c r="C59" s="45" t="s">
        <v>320</v>
      </c>
      <c r="D59" s="45">
        <v>6</v>
      </c>
      <c r="E59" s="45">
        <v>0</v>
      </c>
      <c r="F59" s="45">
        <v>54</v>
      </c>
      <c r="G59" s="45">
        <f t="shared" si="41"/>
        <v>1.0900000000000001</v>
      </c>
      <c r="H59" s="45">
        <f t="shared" si="41"/>
        <v>1.0900000000000001</v>
      </c>
      <c r="I59" s="45">
        <f t="shared" si="17"/>
        <v>670</v>
      </c>
      <c r="J59" s="45">
        <f t="shared" si="17"/>
        <v>4000</v>
      </c>
      <c r="K59" s="45">
        <f t="shared" si="17"/>
        <v>1382</v>
      </c>
      <c r="L59" s="45">
        <v>4</v>
      </c>
      <c r="M59" s="45">
        <v>300</v>
      </c>
      <c r="N59" s="45">
        <v>30</v>
      </c>
      <c r="O59" s="45" t="str">
        <f>C60</f>
        <v>120601105</v>
      </c>
      <c r="P59" s="45">
        <f t="shared" si="42"/>
        <v>4006</v>
      </c>
      <c r="Q59" s="45">
        <v>1</v>
      </c>
      <c r="R59" s="45">
        <v>2</v>
      </c>
      <c r="S59" s="47">
        <v>4554</v>
      </c>
      <c r="T59" s="47">
        <v>1</v>
      </c>
      <c r="U59" s="47">
        <v>2</v>
      </c>
      <c r="V59" s="50" t="s">
        <v>625</v>
      </c>
      <c r="W59" s="50">
        <v>0</v>
      </c>
      <c r="X59" s="38" t="s">
        <v>1444</v>
      </c>
      <c r="Y59" s="38" t="s">
        <v>1445</v>
      </c>
      <c r="Z59" s="45">
        <v>101000001</v>
      </c>
      <c r="AA59" s="45">
        <f t="shared" si="43"/>
        <v>10</v>
      </c>
      <c r="AB59" s="45">
        <f t="shared" si="43"/>
        <v>14011</v>
      </c>
      <c r="AC59" s="48">
        <v>13054</v>
      </c>
      <c r="AD59" s="47">
        <v>500</v>
      </c>
    </row>
    <row r="60" spans="1:30" ht="16.5" customHeight="1" x14ac:dyDescent="0.3">
      <c r="A60" s="45" t="b">
        <v>1</v>
      </c>
      <c r="B60" s="46" t="s">
        <v>987</v>
      </c>
      <c r="C60" s="45" t="s">
        <v>322</v>
      </c>
      <c r="D60" s="45">
        <v>6</v>
      </c>
      <c r="E60" s="45">
        <v>0</v>
      </c>
      <c r="F60" s="45">
        <v>55</v>
      </c>
      <c r="G60" s="45">
        <f t="shared" si="41"/>
        <v>1.1200000000000001</v>
      </c>
      <c r="H60" s="45">
        <f t="shared" si="41"/>
        <v>1.1200000000000001</v>
      </c>
      <c r="I60" s="45">
        <f t="shared" si="17"/>
        <v>670</v>
      </c>
      <c r="J60" s="45">
        <f t="shared" si="17"/>
        <v>4000</v>
      </c>
      <c r="K60" s="45">
        <f t="shared" si="17"/>
        <v>1382</v>
      </c>
      <c r="L60" s="45">
        <v>4</v>
      </c>
      <c r="M60" s="45">
        <v>300</v>
      </c>
      <c r="N60" s="45">
        <v>30</v>
      </c>
      <c r="O60" s="45">
        <v>-1</v>
      </c>
      <c r="P60" s="45">
        <f t="shared" si="42"/>
        <v>4006</v>
      </c>
      <c r="Q60" s="45">
        <v>1</v>
      </c>
      <c r="R60" s="45">
        <v>2</v>
      </c>
      <c r="S60" s="47">
        <v>4555</v>
      </c>
      <c r="T60" s="47">
        <v>1</v>
      </c>
      <c r="U60" s="47">
        <v>2</v>
      </c>
      <c r="V60" s="50" t="s">
        <v>625</v>
      </c>
      <c r="W60" s="50">
        <v>0</v>
      </c>
      <c r="X60" s="38" t="s">
        <v>1444</v>
      </c>
      <c r="Y60" s="38" t="s">
        <v>1445</v>
      </c>
      <c r="Z60" s="45">
        <v>101000001</v>
      </c>
      <c r="AA60" s="45">
        <f t="shared" si="43"/>
        <v>10</v>
      </c>
      <c r="AB60" s="45">
        <f t="shared" si="43"/>
        <v>14011</v>
      </c>
      <c r="AC60" s="48">
        <v>13055</v>
      </c>
      <c r="AD60" s="47">
        <v>500</v>
      </c>
    </row>
    <row r="61" spans="1:30" ht="16.5" customHeight="1" x14ac:dyDescent="0.3">
      <c r="A61" s="51" t="b">
        <v>1</v>
      </c>
      <c r="B61" s="51" t="s">
        <v>1446</v>
      </c>
      <c r="C61" s="51" t="s">
        <v>324</v>
      </c>
      <c r="D61" s="51">
        <v>6</v>
      </c>
      <c r="E61" s="51">
        <v>0</v>
      </c>
      <c r="F61" s="51">
        <v>56</v>
      </c>
      <c r="G61" s="51">
        <v>1</v>
      </c>
      <c r="H61" s="51">
        <v>1</v>
      </c>
      <c r="I61" s="51">
        <f t="shared" ref="I61" si="44">I60+12</f>
        <v>682</v>
      </c>
      <c r="J61" s="51">
        <f>J60+100</f>
        <v>4100</v>
      </c>
      <c r="K61" s="51">
        <f t="shared" ref="K61" si="45">K60+20</f>
        <v>1402</v>
      </c>
      <c r="L61" s="51">
        <v>4</v>
      </c>
      <c r="M61" s="51">
        <v>300</v>
      </c>
      <c r="N61" s="51">
        <v>30</v>
      </c>
      <c r="O61" s="51" t="str">
        <f>C62</f>
        <v>120601202</v>
      </c>
      <c r="P61" s="51">
        <f t="shared" si="42"/>
        <v>4006</v>
      </c>
      <c r="Q61" s="51">
        <v>1</v>
      </c>
      <c r="R61" s="51">
        <v>1</v>
      </c>
      <c r="S61" s="47">
        <v>4556</v>
      </c>
      <c r="T61" s="47">
        <v>1</v>
      </c>
      <c r="U61" s="47">
        <v>1</v>
      </c>
      <c r="V61" s="47">
        <v>160002003</v>
      </c>
      <c r="W61" s="50">
        <v>3</v>
      </c>
      <c r="X61" s="38" t="s">
        <v>1444</v>
      </c>
      <c r="Y61" s="38" t="s">
        <v>1445</v>
      </c>
      <c r="Z61" s="53">
        <v>101000001</v>
      </c>
      <c r="AA61" s="51">
        <f>AA60</f>
        <v>10</v>
      </c>
      <c r="AB61" s="51">
        <f>AB56+1</f>
        <v>14012</v>
      </c>
      <c r="AC61" s="51">
        <v>13056</v>
      </c>
      <c r="AD61" s="47">
        <v>500</v>
      </c>
    </row>
    <row r="62" spans="1:30" ht="16.5" customHeight="1" x14ac:dyDescent="0.3">
      <c r="A62" s="51" t="b">
        <v>1</v>
      </c>
      <c r="B62" s="51" t="s">
        <v>988</v>
      </c>
      <c r="C62" s="51" t="s">
        <v>326</v>
      </c>
      <c r="D62" s="51">
        <v>6</v>
      </c>
      <c r="E62" s="51">
        <v>0</v>
      </c>
      <c r="F62" s="51">
        <v>57</v>
      </c>
      <c r="G62" s="51">
        <f t="shared" ref="G62:H65" si="46">G61+0.03</f>
        <v>1.03</v>
      </c>
      <c r="H62" s="51">
        <f t="shared" si="46"/>
        <v>1.03</v>
      </c>
      <c r="I62" s="51">
        <f t="shared" si="13"/>
        <v>682</v>
      </c>
      <c r="J62" s="51">
        <f t="shared" si="13"/>
        <v>4100</v>
      </c>
      <c r="K62" s="51">
        <f t="shared" si="13"/>
        <v>1402</v>
      </c>
      <c r="L62" s="51">
        <v>4</v>
      </c>
      <c r="M62" s="51">
        <v>300</v>
      </c>
      <c r="N62" s="51">
        <v>30</v>
      </c>
      <c r="O62" s="51" t="str">
        <f>C63</f>
        <v>120601203</v>
      </c>
      <c r="P62" s="51">
        <f t="shared" si="42"/>
        <v>4006</v>
      </c>
      <c r="Q62" s="51">
        <v>1</v>
      </c>
      <c r="R62" s="51">
        <v>1</v>
      </c>
      <c r="S62" s="47">
        <v>4557</v>
      </c>
      <c r="T62" s="47">
        <v>1</v>
      </c>
      <c r="U62" s="47">
        <v>1</v>
      </c>
      <c r="V62" s="50" t="s">
        <v>625</v>
      </c>
      <c r="W62" s="50">
        <v>0</v>
      </c>
      <c r="X62" s="38" t="s">
        <v>1444</v>
      </c>
      <c r="Y62" s="38" t="s">
        <v>1445</v>
      </c>
      <c r="Z62" s="53">
        <v>101000001</v>
      </c>
      <c r="AA62" s="51">
        <f>AA61</f>
        <v>10</v>
      </c>
      <c r="AB62" s="51">
        <f>AB61</f>
        <v>14012</v>
      </c>
      <c r="AC62" s="51">
        <v>13057</v>
      </c>
      <c r="AD62" s="47">
        <v>500</v>
      </c>
    </row>
    <row r="63" spans="1:30" ht="16.5" customHeight="1" x14ac:dyDescent="0.3">
      <c r="A63" s="51" t="b">
        <v>1</v>
      </c>
      <c r="B63" s="51" t="s">
        <v>989</v>
      </c>
      <c r="C63" s="51" t="s">
        <v>328</v>
      </c>
      <c r="D63" s="51">
        <v>6</v>
      </c>
      <c r="E63" s="51">
        <v>0</v>
      </c>
      <c r="F63" s="51">
        <v>58</v>
      </c>
      <c r="G63" s="51">
        <f t="shared" si="46"/>
        <v>1.06</v>
      </c>
      <c r="H63" s="51">
        <f t="shared" si="46"/>
        <v>1.06</v>
      </c>
      <c r="I63" s="51">
        <f t="shared" si="13"/>
        <v>682</v>
      </c>
      <c r="J63" s="51">
        <f t="shared" si="13"/>
        <v>4100</v>
      </c>
      <c r="K63" s="51">
        <f t="shared" si="13"/>
        <v>1402</v>
      </c>
      <c r="L63" s="51">
        <v>4</v>
      </c>
      <c r="M63" s="51">
        <v>300</v>
      </c>
      <c r="N63" s="51">
        <v>30</v>
      </c>
      <c r="O63" s="51" t="str">
        <f>C64</f>
        <v>120601204</v>
      </c>
      <c r="P63" s="51">
        <f t="shared" si="42"/>
        <v>4006</v>
      </c>
      <c r="Q63" s="51">
        <v>1</v>
      </c>
      <c r="R63" s="51">
        <v>1</v>
      </c>
      <c r="S63" s="47">
        <v>4558</v>
      </c>
      <c r="T63" s="47">
        <v>1</v>
      </c>
      <c r="U63" s="47">
        <v>1</v>
      </c>
      <c r="V63" s="50" t="s">
        <v>625</v>
      </c>
      <c r="W63" s="50">
        <v>0</v>
      </c>
      <c r="X63" s="38" t="s">
        <v>1444</v>
      </c>
      <c r="Y63" s="38" t="s">
        <v>1445</v>
      </c>
      <c r="Z63" s="53">
        <v>101000001</v>
      </c>
      <c r="AA63" s="51">
        <f>AA62</f>
        <v>10</v>
      </c>
      <c r="AB63" s="51">
        <f>AB62</f>
        <v>14012</v>
      </c>
      <c r="AC63" s="51">
        <v>13058</v>
      </c>
      <c r="AD63" s="47">
        <v>500</v>
      </c>
    </row>
    <row r="64" spans="1:30" ht="16.5" customHeight="1" x14ac:dyDescent="0.3">
      <c r="A64" s="51" t="b">
        <v>1</v>
      </c>
      <c r="B64" s="51" t="s">
        <v>990</v>
      </c>
      <c r="C64" s="51" t="s">
        <v>330</v>
      </c>
      <c r="D64" s="51">
        <v>6</v>
      </c>
      <c r="E64" s="51">
        <v>0</v>
      </c>
      <c r="F64" s="51">
        <v>59</v>
      </c>
      <c r="G64" s="51">
        <f t="shared" si="46"/>
        <v>1.0900000000000001</v>
      </c>
      <c r="H64" s="51">
        <f t="shared" si="46"/>
        <v>1.0900000000000001</v>
      </c>
      <c r="I64" s="51">
        <f t="shared" si="13"/>
        <v>682</v>
      </c>
      <c r="J64" s="51">
        <f t="shared" si="13"/>
        <v>4100</v>
      </c>
      <c r="K64" s="51">
        <f t="shared" si="13"/>
        <v>1402</v>
      </c>
      <c r="L64" s="51">
        <v>4</v>
      </c>
      <c r="M64" s="51">
        <v>300</v>
      </c>
      <c r="N64" s="51">
        <v>30</v>
      </c>
      <c r="O64" s="51" t="str">
        <f>C65</f>
        <v>120601205</v>
      </c>
      <c r="P64" s="51">
        <f t="shared" si="42"/>
        <v>4006</v>
      </c>
      <c r="Q64" s="51">
        <v>1</v>
      </c>
      <c r="R64" s="51">
        <v>2</v>
      </c>
      <c r="S64" s="47">
        <v>4559</v>
      </c>
      <c r="T64" s="47">
        <v>1</v>
      </c>
      <c r="U64" s="47">
        <v>2</v>
      </c>
      <c r="V64" s="50" t="s">
        <v>625</v>
      </c>
      <c r="W64" s="50">
        <v>0</v>
      </c>
      <c r="X64" s="38" t="s">
        <v>1444</v>
      </c>
      <c r="Y64" s="38" t="s">
        <v>1445</v>
      </c>
      <c r="Z64" s="53">
        <v>101000001</v>
      </c>
      <c r="AA64" s="51">
        <f>AA63</f>
        <v>10</v>
      </c>
      <c r="AB64" s="51">
        <f>AB63</f>
        <v>14012</v>
      </c>
      <c r="AC64" s="51">
        <v>13059</v>
      </c>
      <c r="AD64" s="47">
        <v>500</v>
      </c>
    </row>
    <row r="65" spans="1:30" ht="16.5" customHeight="1" x14ac:dyDescent="0.3">
      <c r="A65" s="51" t="b">
        <v>1</v>
      </c>
      <c r="B65" s="51" t="s">
        <v>991</v>
      </c>
      <c r="C65" s="51" t="s">
        <v>332</v>
      </c>
      <c r="D65" s="51">
        <v>6</v>
      </c>
      <c r="E65" s="51">
        <v>0</v>
      </c>
      <c r="F65" s="51">
        <v>60</v>
      </c>
      <c r="G65" s="51">
        <f t="shared" si="46"/>
        <v>1.1200000000000001</v>
      </c>
      <c r="H65" s="51">
        <f t="shared" si="46"/>
        <v>1.1200000000000001</v>
      </c>
      <c r="I65" s="51">
        <f t="shared" si="13"/>
        <v>682</v>
      </c>
      <c r="J65" s="51">
        <f t="shared" si="13"/>
        <v>4100</v>
      </c>
      <c r="K65" s="51">
        <f t="shared" si="13"/>
        <v>1402</v>
      </c>
      <c r="L65" s="51">
        <v>4</v>
      </c>
      <c r="M65" s="51">
        <v>300</v>
      </c>
      <c r="N65" s="51">
        <v>30</v>
      </c>
      <c r="O65" s="51">
        <v>-1</v>
      </c>
      <c r="P65" s="51">
        <f t="shared" si="42"/>
        <v>4006</v>
      </c>
      <c r="Q65" s="51">
        <v>1</v>
      </c>
      <c r="R65" s="51">
        <v>2</v>
      </c>
      <c r="S65" s="47">
        <v>4560</v>
      </c>
      <c r="T65" s="47">
        <v>1</v>
      </c>
      <c r="U65" s="47">
        <v>2</v>
      </c>
      <c r="V65" s="50" t="s">
        <v>625</v>
      </c>
      <c r="W65" s="50">
        <v>0</v>
      </c>
      <c r="X65" s="38" t="s">
        <v>1444</v>
      </c>
      <c r="Y65" s="38" t="s">
        <v>1445</v>
      </c>
      <c r="Z65" s="53">
        <v>101000001</v>
      </c>
      <c r="AA65" s="51">
        <f>AA64</f>
        <v>10</v>
      </c>
      <c r="AB65" s="51">
        <f>AB64</f>
        <v>14012</v>
      </c>
      <c r="AC65" s="51">
        <v>13060</v>
      </c>
      <c r="AD65" s="47">
        <v>500</v>
      </c>
    </row>
    <row r="66" spans="1:30" ht="16.5" customHeight="1" x14ac:dyDescent="0.3">
      <c r="A66" s="45" t="b">
        <v>1</v>
      </c>
      <c r="B66" s="46" t="s">
        <v>992</v>
      </c>
      <c r="C66" s="45" t="s">
        <v>334</v>
      </c>
      <c r="D66" s="45">
        <v>6</v>
      </c>
      <c r="E66" s="45">
        <v>0</v>
      </c>
      <c r="F66" s="45">
        <v>61</v>
      </c>
      <c r="G66" s="45">
        <v>1</v>
      </c>
      <c r="H66" s="45">
        <v>1</v>
      </c>
      <c r="I66" s="45">
        <f t="shared" ref="I66" si="47">I65+12</f>
        <v>694</v>
      </c>
      <c r="J66" s="45">
        <f>J65+100</f>
        <v>4200</v>
      </c>
      <c r="K66" s="45">
        <f t="shared" ref="K66" si="48">K61+20</f>
        <v>1422</v>
      </c>
      <c r="L66" s="45">
        <v>4</v>
      </c>
      <c r="M66" s="45">
        <v>300</v>
      </c>
      <c r="N66" s="45">
        <v>30</v>
      </c>
      <c r="O66" s="45" t="str">
        <f>C67</f>
        <v>120601302</v>
      </c>
      <c r="P66" s="45">
        <f>P56+1</f>
        <v>4007</v>
      </c>
      <c r="Q66" s="45">
        <v>1</v>
      </c>
      <c r="R66" s="45">
        <v>1</v>
      </c>
      <c r="S66" s="47">
        <v>4561</v>
      </c>
      <c r="T66" s="47">
        <v>1</v>
      </c>
      <c r="U66" s="47">
        <v>1</v>
      </c>
      <c r="V66" s="47">
        <v>160002003</v>
      </c>
      <c r="W66" s="50">
        <v>3</v>
      </c>
      <c r="X66" s="38" t="s">
        <v>1444</v>
      </c>
      <c r="Y66" s="38" t="s">
        <v>1445</v>
      </c>
      <c r="Z66" s="45">
        <v>101000001</v>
      </c>
      <c r="AA66" s="45">
        <f>AA61+1</f>
        <v>11</v>
      </c>
      <c r="AB66" s="45">
        <f>AB61+1</f>
        <v>14013</v>
      </c>
      <c r="AC66" s="48">
        <v>13061</v>
      </c>
      <c r="AD66" s="47">
        <v>500</v>
      </c>
    </row>
    <row r="67" spans="1:30" ht="16.5" customHeight="1" x14ac:dyDescent="0.3">
      <c r="A67" s="45" t="b">
        <v>1</v>
      </c>
      <c r="B67" s="46" t="s">
        <v>993</v>
      </c>
      <c r="C67" s="45" t="s">
        <v>336</v>
      </c>
      <c r="D67" s="45">
        <v>6</v>
      </c>
      <c r="E67" s="45">
        <v>0</v>
      </c>
      <c r="F67" s="45">
        <v>62</v>
      </c>
      <c r="G67" s="45">
        <f t="shared" ref="G67:H70" si="49">G66+0.03</f>
        <v>1.03</v>
      </c>
      <c r="H67" s="45">
        <f t="shared" si="49"/>
        <v>1.03</v>
      </c>
      <c r="I67" s="45">
        <f t="shared" si="17"/>
        <v>694</v>
      </c>
      <c r="J67" s="45">
        <f t="shared" si="17"/>
        <v>4200</v>
      </c>
      <c r="K67" s="45">
        <f t="shared" si="17"/>
        <v>1422</v>
      </c>
      <c r="L67" s="45">
        <v>4</v>
      </c>
      <c r="M67" s="45">
        <v>300</v>
      </c>
      <c r="N67" s="45">
        <v>30</v>
      </c>
      <c r="O67" s="45" t="str">
        <f>C68</f>
        <v>120601303</v>
      </c>
      <c r="P67" s="45">
        <f t="shared" ref="P67:P75" si="50">P66</f>
        <v>4007</v>
      </c>
      <c r="Q67" s="45">
        <v>1</v>
      </c>
      <c r="R67" s="45">
        <v>1</v>
      </c>
      <c r="S67" s="47">
        <v>4562</v>
      </c>
      <c r="T67" s="47">
        <v>1</v>
      </c>
      <c r="U67" s="47">
        <v>1</v>
      </c>
      <c r="V67" s="50" t="s">
        <v>625</v>
      </c>
      <c r="W67" s="50">
        <v>0</v>
      </c>
      <c r="X67" s="38" t="s">
        <v>1444</v>
      </c>
      <c r="Y67" s="38" t="s">
        <v>1445</v>
      </c>
      <c r="Z67" s="45">
        <v>101000001</v>
      </c>
      <c r="AA67" s="45">
        <f t="shared" ref="AA67:AB70" si="51">AA66</f>
        <v>11</v>
      </c>
      <c r="AB67" s="45">
        <f t="shared" si="51"/>
        <v>14013</v>
      </c>
      <c r="AC67" s="48">
        <v>13062</v>
      </c>
      <c r="AD67" s="47">
        <v>500</v>
      </c>
    </row>
    <row r="68" spans="1:30" ht="16.5" customHeight="1" x14ac:dyDescent="0.3">
      <c r="A68" s="45" t="b">
        <v>1</v>
      </c>
      <c r="B68" s="46" t="s">
        <v>994</v>
      </c>
      <c r="C68" s="45" t="s">
        <v>338</v>
      </c>
      <c r="D68" s="45">
        <v>6</v>
      </c>
      <c r="E68" s="45">
        <v>0</v>
      </c>
      <c r="F68" s="45">
        <v>63</v>
      </c>
      <c r="G68" s="45">
        <f t="shared" si="49"/>
        <v>1.06</v>
      </c>
      <c r="H68" s="45">
        <f t="shared" si="49"/>
        <v>1.06</v>
      </c>
      <c r="I68" s="45">
        <f t="shared" si="17"/>
        <v>694</v>
      </c>
      <c r="J68" s="45">
        <f t="shared" si="17"/>
        <v>4200</v>
      </c>
      <c r="K68" s="45">
        <f t="shared" si="17"/>
        <v>1422</v>
      </c>
      <c r="L68" s="45">
        <v>4</v>
      </c>
      <c r="M68" s="45">
        <v>300</v>
      </c>
      <c r="N68" s="45">
        <v>30</v>
      </c>
      <c r="O68" s="45" t="str">
        <f>C69</f>
        <v>120601304</v>
      </c>
      <c r="P68" s="45">
        <f t="shared" si="50"/>
        <v>4007</v>
      </c>
      <c r="Q68" s="45">
        <v>1</v>
      </c>
      <c r="R68" s="45">
        <v>1</v>
      </c>
      <c r="S68" s="47">
        <v>4563</v>
      </c>
      <c r="T68" s="47">
        <v>1</v>
      </c>
      <c r="U68" s="47">
        <v>1</v>
      </c>
      <c r="V68" s="50" t="s">
        <v>625</v>
      </c>
      <c r="W68" s="50">
        <v>0</v>
      </c>
      <c r="X68" s="38" t="s">
        <v>1444</v>
      </c>
      <c r="Y68" s="38" t="s">
        <v>1445</v>
      </c>
      <c r="Z68" s="45">
        <v>101000001</v>
      </c>
      <c r="AA68" s="45">
        <f t="shared" si="51"/>
        <v>11</v>
      </c>
      <c r="AB68" s="45">
        <f t="shared" si="51"/>
        <v>14013</v>
      </c>
      <c r="AC68" s="48">
        <v>13063</v>
      </c>
      <c r="AD68" s="47">
        <v>500</v>
      </c>
    </row>
    <row r="69" spans="1:30" ht="16.5" customHeight="1" x14ac:dyDescent="0.3">
      <c r="A69" s="45" t="b">
        <v>1</v>
      </c>
      <c r="B69" s="46" t="s">
        <v>995</v>
      </c>
      <c r="C69" s="45" t="s">
        <v>340</v>
      </c>
      <c r="D69" s="45">
        <v>6</v>
      </c>
      <c r="E69" s="45">
        <v>0</v>
      </c>
      <c r="F69" s="45">
        <v>64</v>
      </c>
      <c r="G69" s="45">
        <f t="shared" si="49"/>
        <v>1.0900000000000001</v>
      </c>
      <c r="H69" s="45">
        <f t="shared" si="49"/>
        <v>1.0900000000000001</v>
      </c>
      <c r="I69" s="45">
        <f t="shared" si="17"/>
        <v>694</v>
      </c>
      <c r="J69" s="45">
        <f t="shared" si="17"/>
        <v>4200</v>
      </c>
      <c r="K69" s="45">
        <f t="shared" si="17"/>
        <v>1422</v>
      </c>
      <c r="L69" s="45">
        <v>4</v>
      </c>
      <c r="M69" s="45">
        <v>300</v>
      </c>
      <c r="N69" s="45">
        <v>30</v>
      </c>
      <c r="O69" s="45" t="str">
        <f>C70</f>
        <v>120601305</v>
      </c>
      <c r="P69" s="45">
        <f t="shared" si="50"/>
        <v>4007</v>
      </c>
      <c r="Q69" s="45">
        <v>1</v>
      </c>
      <c r="R69" s="45">
        <v>2</v>
      </c>
      <c r="S69" s="47">
        <v>4564</v>
      </c>
      <c r="T69" s="47">
        <v>1</v>
      </c>
      <c r="U69" s="47">
        <v>2</v>
      </c>
      <c r="V69" s="50" t="s">
        <v>625</v>
      </c>
      <c r="W69" s="50">
        <v>0</v>
      </c>
      <c r="X69" s="38" t="s">
        <v>1444</v>
      </c>
      <c r="Y69" s="38" t="s">
        <v>1445</v>
      </c>
      <c r="Z69" s="45">
        <v>101000001</v>
      </c>
      <c r="AA69" s="45">
        <f t="shared" si="51"/>
        <v>11</v>
      </c>
      <c r="AB69" s="45">
        <f t="shared" si="51"/>
        <v>14013</v>
      </c>
      <c r="AC69" s="48">
        <v>13064</v>
      </c>
      <c r="AD69" s="47">
        <v>500</v>
      </c>
    </row>
    <row r="70" spans="1:30" ht="16.5" customHeight="1" x14ac:dyDescent="0.3">
      <c r="A70" s="45" t="b">
        <v>1</v>
      </c>
      <c r="B70" s="46" t="s">
        <v>996</v>
      </c>
      <c r="C70" s="45" t="s">
        <v>342</v>
      </c>
      <c r="D70" s="45">
        <v>6</v>
      </c>
      <c r="E70" s="45">
        <v>0</v>
      </c>
      <c r="F70" s="45">
        <v>65</v>
      </c>
      <c r="G70" s="45">
        <f t="shared" si="49"/>
        <v>1.1200000000000001</v>
      </c>
      <c r="H70" s="45">
        <f t="shared" si="49"/>
        <v>1.1200000000000001</v>
      </c>
      <c r="I70" s="45">
        <f t="shared" si="17"/>
        <v>694</v>
      </c>
      <c r="J70" s="45">
        <f t="shared" si="17"/>
        <v>4200</v>
      </c>
      <c r="K70" s="45">
        <f t="shared" si="17"/>
        <v>1422</v>
      </c>
      <c r="L70" s="45">
        <v>4</v>
      </c>
      <c r="M70" s="45">
        <v>300</v>
      </c>
      <c r="N70" s="45">
        <v>30</v>
      </c>
      <c r="O70" s="45">
        <v>-1</v>
      </c>
      <c r="P70" s="45">
        <f t="shared" si="50"/>
        <v>4007</v>
      </c>
      <c r="Q70" s="45">
        <v>1</v>
      </c>
      <c r="R70" s="45">
        <v>2</v>
      </c>
      <c r="S70" s="47">
        <v>4565</v>
      </c>
      <c r="T70" s="47">
        <v>1</v>
      </c>
      <c r="U70" s="47">
        <v>2</v>
      </c>
      <c r="V70" s="50" t="s">
        <v>625</v>
      </c>
      <c r="W70" s="50">
        <v>0</v>
      </c>
      <c r="X70" s="38" t="s">
        <v>1444</v>
      </c>
      <c r="Y70" s="38" t="s">
        <v>1445</v>
      </c>
      <c r="Z70" s="45">
        <v>101000001</v>
      </c>
      <c r="AA70" s="45">
        <f t="shared" si="51"/>
        <v>11</v>
      </c>
      <c r="AB70" s="45">
        <f t="shared" si="51"/>
        <v>14013</v>
      </c>
      <c r="AC70" s="48">
        <v>13065</v>
      </c>
      <c r="AD70" s="47">
        <v>500</v>
      </c>
    </row>
    <row r="71" spans="1:30" ht="16.5" customHeight="1" x14ac:dyDescent="0.3">
      <c r="A71" s="51" t="b">
        <v>1</v>
      </c>
      <c r="B71" s="51" t="s">
        <v>997</v>
      </c>
      <c r="C71" s="51" t="s">
        <v>344</v>
      </c>
      <c r="D71" s="51">
        <v>6</v>
      </c>
      <c r="E71" s="51">
        <v>0</v>
      </c>
      <c r="F71" s="51">
        <v>66</v>
      </c>
      <c r="G71" s="51">
        <v>1</v>
      </c>
      <c r="H71" s="51">
        <v>1</v>
      </c>
      <c r="I71" s="51">
        <f t="shared" ref="I71" si="52">I70+12</f>
        <v>706</v>
      </c>
      <c r="J71" s="51">
        <f>J70+100</f>
        <v>4300</v>
      </c>
      <c r="K71" s="51">
        <f t="shared" ref="K71" si="53">K70+20</f>
        <v>1442</v>
      </c>
      <c r="L71" s="51">
        <v>4</v>
      </c>
      <c r="M71" s="51">
        <v>300</v>
      </c>
      <c r="N71" s="51">
        <v>30</v>
      </c>
      <c r="O71" s="51" t="str">
        <f>C72</f>
        <v>120601402</v>
      </c>
      <c r="P71" s="51">
        <f t="shared" si="50"/>
        <v>4007</v>
      </c>
      <c r="Q71" s="51">
        <v>1</v>
      </c>
      <c r="R71" s="51">
        <v>1</v>
      </c>
      <c r="S71" s="47">
        <v>4566</v>
      </c>
      <c r="T71" s="47">
        <v>1</v>
      </c>
      <c r="U71" s="47">
        <v>1</v>
      </c>
      <c r="V71" s="47">
        <v>160002003</v>
      </c>
      <c r="W71" s="50">
        <v>3</v>
      </c>
      <c r="X71" s="38" t="s">
        <v>1444</v>
      </c>
      <c r="Y71" s="38" t="s">
        <v>1445</v>
      </c>
      <c r="Z71" s="53">
        <v>101000001</v>
      </c>
      <c r="AA71" s="51">
        <f>AA70</f>
        <v>11</v>
      </c>
      <c r="AB71" s="51">
        <f>AB66+1</f>
        <v>14014</v>
      </c>
      <c r="AC71" s="51">
        <v>13066</v>
      </c>
      <c r="AD71" s="47">
        <v>500</v>
      </c>
    </row>
    <row r="72" spans="1:30" ht="16.5" customHeight="1" x14ac:dyDescent="0.3">
      <c r="A72" s="51" t="b">
        <v>1</v>
      </c>
      <c r="B72" s="51" t="s">
        <v>998</v>
      </c>
      <c r="C72" s="51" t="s">
        <v>346</v>
      </c>
      <c r="D72" s="51">
        <v>6</v>
      </c>
      <c r="E72" s="51">
        <v>0</v>
      </c>
      <c r="F72" s="51">
        <v>67</v>
      </c>
      <c r="G72" s="51">
        <f t="shared" ref="G72:H75" si="54">G71+0.03</f>
        <v>1.03</v>
      </c>
      <c r="H72" s="51">
        <f t="shared" si="54"/>
        <v>1.03</v>
      </c>
      <c r="I72" s="51">
        <f t="shared" si="13"/>
        <v>706</v>
      </c>
      <c r="J72" s="51">
        <f t="shared" si="13"/>
        <v>4300</v>
      </c>
      <c r="K72" s="51">
        <f t="shared" si="13"/>
        <v>1442</v>
      </c>
      <c r="L72" s="51">
        <v>4</v>
      </c>
      <c r="M72" s="51">
        <v>300</v>
      </c>
      <c r="N72" s="51">
        <v>30</v>
      </c>
      <c r="O72" s="51" t="str">
        <f>C73</f>
        <v>120601403</v>
      </c>
      <c r="P72" s="51">
        <f t="shared" si="50"/>
        <v>4007</v>
      </c>
      <c r="Q72" s="51">
        <v>1</v>
      </c>
      <c r="R72" s="51">
        <v>1</v>
      </c>
      <c r="S72" s="47">
        <v>4567</v>
      </c>
      <c r="T72" s="47">
        <v>1</v>
      </c>
      <c r="U72" s="47">
        <v>1</v>
      </c>
      <c r="V72" s="50" t="s">
        <v>625</v>
      </c>
      <c r="W72" s="50">
        <v>0</v>
      </c>
      <c r="X72" s="38" t="s">
        <v>1444</v>
      </c>
      <c r="Y72" s="38" t="s">
        <v>1445</v>
      </c>
      <c r="Z72" s="53">
        <v>101000001</v>
      </c>
      <c r="AA72" s="51">
        <f>AA71</f>
        <v>11</v>
      </c>
      <c r="AB72" s="51">
        <f>AB71</f>
        <v>14014</v>
      </c>
      <c r="AC72" s="51">
        <v>13067</v>
      </c>
      <c r="AD72" s="47">
        <v>500</v>
      </c>
    </row>
    <row r="73" spans="1:30" ht="16.5" customHeight="1" x14ac:dyDescent="0.3">
      <c r="A73" s="51" t="b">
        <v>1</v>
      </c>
      <c r="B73" s="51" t="s">
        <v>999</v>
      </c>
      <c r="C73" s="51" t="s">
        <v>348</v>
      </c>
      <c r="D73" s="51">
        <v>6</v>
      </c>
      <c r="E73" s="51">
        <v>0</v>
      </c>
      <c r="F73" s="51">
        <v>68</v>
      </c>
      <c r="G73" s="51">
        <f t="shared" si="54"/>
        <v>1.06</v>
      </c>
      <c r="H73" s="51">
        <f t="shared" si="54"/>
        <v>1.06</v>
      </c>
      <c r="I73" s="51">
        <f t="shared" si="13"/>
        <v>706</v>
      </c>
      <c r="J73" s="51">
        <f t="shared" si="13"/>
        <v>4300</v>
      </c>
      <c r="K73" s="51">
        <f t="shared" si="13"/>
        <v>1442</v>
      </c>
      <c r="L73" s="51">
        <v>4</v>
      </c>
      <c r="M73" s="51">
        <v>300</v>
      </c>
      <c r="N73" s="51">
        <v>30</v>
      </c>
      <c r="O73" s="51" t="str">
        <f>C74</f>
        <v>120601404</v>
      </c>
      <c r="P73" s="51">
        <f t="shared" si="50"/>
        <v>4007</v>
      </c>
      <c r="Q73" s="51">
        <v>1</v>
      </c>
      <c r="R73" s="51">
        <v>1</v>
      </c>
      <c r="S73" s="47">
        <v>4568</v>
      </c>
      <c r="T73" s="47">
        <v>1</v>
      </c>
      <c r="U73" s="47">
        <v>1</v>
      </c>
      <c r="V73" s="50" t="s">
        <v>625</v>
      </c>
      <c r="W73" s="50">
        <v>0</v>
      </c>
      <c r="X73" s="38" t="s">
        <v>1444</v>
      </c>
      <c r="Y73" s="38" t="s">
        <v>1445</v>
      </c>
      <c r="Z73" s="53">
        <v>101000001</v>
      </c>
      <c r="AA73" s="51">
        <f>AA72</f>
        <v>11</v>
      </c>
      <c r="AB73" s="51">
        <f>AB72</f>
        <v>14014</v>
      </c>
      <c r="AC73" s="51">
        <v>13068</v>
      </c>
      <c r="AD73" s="47">
        <v>500</v>
      </c>
    </row>
    <row r="74" spans="1:30" ht="16.5" customHeight="1" x14ac:dyDescent="0.3">
      <c r="A74" s="51" t="b">
        <v>1</v>
      </c>
      <c r="B74" s="51" t="s">
        <v>1000</v>
      </c>
      <c r="C74" s="51" t="s">
        <v>350</v>
      </c>
      <c r="D74" s="51">
        <v>6</v>
      </c>
      <c r="E74" s="51">
        <v>0</v>
      </c>
      <c r="F74" s="51">
        <v>69</v>
      </c>
      <c r="G74" s="51">
        <f t="shared" si="54"/>
        <v>1.0900000000000001</v>
      </c>
      <c r="H74" s="51">
        <f t="shared" si="54"/>
        <v>1.0900000000000001</v>
      </c>
      <c r="I74" s="51">
        <f t="shared" si="13"/>
        <v>706</v>
      </c>
      <c r="J74" s="51">
        <f t="shared" si="13"/>
        <v>4300</v>
      </c>
      <c r="K74" s="51">
        <f t="shared" si="13"/>
        <v>1442</v>
      </c>
      <c r="L74" s="51">
        <v>4</v>
      </c>
      <c r="M74" s="51">
        <v>300</v>
      </c>
      <c r="N74" s="51">
        <v>30</v>
      </c>
      <c r="O74" s="51" t="str">
        <f>C75</f>
        <v>120601405</v>
      </c>
      <c r="P74" s="51">
        <f t="shared" si="50"/>
        <v>4007</v>
      </c>
      <c r="Q74" s="51">
        <v>1</v>
      </c>
      <c r="R74" s="51">
        <v>2</v>
      </c>
      <c r="S74" s="47">
        <v>4569</v>
      </c>
      <c r="T74" s="47">
        <v>1</v>
      </c>
      <c r="U74" s="47">
        <v>2</v>
      </c>
      <c r="V74" s="50" t="s">
        <v>625</v>
      </c>
      <c r="W74" s="50">
        <v>0</v>
      </c>
      <c r="X74" s="38" t="s">
        <v>1444</v>
      </c>
      <c r="Y74" s="38" t="s">
        <v>1445</v>
      </c>
      <c r="Z74" s="53">
        <v>101000001</v>
      </c>
      <c r="AA74" s="51">
        <f>AA73</f>
        <v>11</v>
      </c>
      <c r="AB74" s="51">
        <f>AB73</f>
        <v>14014</v>
      </c>
      <c r="AC74" s="51">
        <v>13069</v>
      </c>
      <c r="AD74" s="47">
        <v>500</v>
      </c>
    </row>
    <row r="75" spans="1:30" ht="16.5" customHeight="1" x14ac:dyDescent="0.3">
      <c r="A75" s="51" t="b">
        <v>1</v>
      </c>
      <c r="B75" s="51" t="s">
        <v>1001</v>
      </c>
      <c r="C75" s="51" t="s">
        <v>352</v>
      </c>
      <c r="D75" s="51">
        <v>6</v>
      </c>
      <c r="E75" s="51">
        <v>0</v>
      </c>
      <c r="F75" s="51">
        <v>70</v>
      </c>
      <c r="G75" s="51">
        <f t="shared" si="54"/>
        <v>1.1200000000000001</v>
      </c>
      <c r="H75" s="51">
        <f t="shared" si="54"/>
        <v>1.1200000000000001</v>
      </c>
      <c r="I75" s="51">
        <f t="shared" si="13"/>
        <v>706</v>
      </c>
      <c r="J75" s="51">
        <f t="shared" si="13"/>
        <v>4300</v>
      </c>
      <c r="K75" s="51">
        <f t="shared" si="13"/>
        <v>1442</v>
      </c>
      <c r="L75" s="51">
        <v>4</v>
      </c>
      <c r="M75" s="51">
        <v>300</v>
      </c>
      <c r="N75" s="51">
        <v>30</v>
      </c>
      <c r="O75" s="51">
        <v>-1</v>
      </c>
      <c r="P75" s="51">
        <f t="shared" si="50"/>
        <v>4007</v>
      </c>
      <c r="Q75" s="51">
        <v>1</v>
      </c>
      <c r="R75" s="51">
        <v>2</v>
      </c>
      <c r="S75" s="47">
        <v>4570</v>
      </c>
      <c r="T75" s="47">
        <v>1</v>
      </c>
      <c r="U75" s="47">
        <v>2</v>
      </c>
      <c r="V75" s="50" t="s">
        <v>625</v>
      </c>
      <c r="W75" s="50">
        <v>0</v>
      </c>
      <c r="X75" s="38" t="s">
        <v>1444</v>
      </c>
      <c r="Y75" s="38" t="s">
        <v>1445</v>
      </c>
      <c r="Z75" s="53">
        <v>101000001</v>
      </c>
      <c r="AA75" s="51">
        <f>AA74</f>
        <v>11</v>
      </c>
      <c r="AB75" s="51">
        <f>AB74</f>
        <v>14014</v>
      </c>
      <c r="AC75" s="51">
        <v>13070</v>
      </c>
      <c r="AD75" s="47">
        <v>500</v>
      </c>
    </row>
    <row r="76" spans="1:30" ht="16.5" customHeight="1" x14ac:dyDescent="0.3">
      <c r="A76" s="45" t="b">
        <v>1</v>
      </c>
      <c r="B76" s="46" t="s">
        <v>1002</v>
      </c>
      <c r="C76" s="45" t="s">
        <v>354</v>
      </c>
      <c r="D76" s="45">
        <v>6</v>
      </c>
      <c r="E76" s="45">
        <v>0</v>
      </c>
      <c r="F76" s="45">
        <v>71</v>
      </c>
      <c r="G76" s="45">
        <v>1</v>
      </c>
      <c r="H76" s="45">
        <v>1</v>
      </c>
      <c r="I76" s="45">
        <f t="shared" ref="I76" si="55">I75+12</f>
        <v>718</v>
      </c>
      <c r="J76" s="45">
        <f>J75+100</f>
        <v>4400</v>
      </c>
      <c r="K76" s="45">
        <f t="shared" ref="K76" si="56">K71+20</f>
        <v>1462</v>
      </c>
      <c r="L76" s="45">
        <v>4</v>
      </c>
      <c r="M76" s="45">
        <v>300</v>
      </c>
      <c r="N76" s="45">
        <v>30</v>
      </c>
      <c r="O76" s="45" t="str">
        <f>C77</f>
        <v>120601502</v>
      </c>
      <c r="P76" s="45">
        <f>P66+1</f>
        <v>4008</v>
      </c>
      <c r="Q76" s="45">
        <v>1</v>
      </c>
      <c r="R76" s="45">
        <v>1</v>
      </c>
      <c r="S76" s="47">
        <v>4571</v>
      </c>
      <c r="T76" s="47">
        <v>1</v>
      </c>
      <c r="U76" s="47">
        <v>1</v>
      </c>
      <c r="V76" s="47">
        <v>160002003</v>
      </c>
      <c r="W76" s="50">
        <v>3</v>
      </c>
      <c r="X76" s="38" t="s">
        <v>1444</v>
      </c>
      <c r="Y76" s="38" t="s">
        <v>1445</v>
      </c>
      <c r="Z76" s="45">
        <v>101000001</v>
      </c>
      <c r="AA76" s="45">
        <f>AA71+1</f>
        <v>12</v>
      </c>
      <c r="AB76" s="45">
        <f>AB71+1</f>
        <v>14015</v>
      </c>
      <c r="AC76" s="48">
        <v>13071</v>
      </c>
      <c r="AD76" s="47">
        <v>500</v>
      </c>
    </row>
    <row r="77" spans="1:30" ht="16.5" customHeight="1" x14ac:dyDescent="0.3">
      <c r="A77" s="45" t="b">
        <v>1</v>
      </c>
      <c r="B77" s="46" t="s">
        <v>1003</v>
      </c>
      <c r="C77" s="45" t="s">
        <v>356</v>
      </c>
      <c r="D77" s="45">
        <v>6</v>
      </c>
      <c r="E77" s="45">
        <v>0</v>
      </c>
      <c r="F77" s="45">
        <v>72</v>
      </c>
      <c r="G77" s="45">
        <f t="shared" ref="G77:H80" si="57">G76+0.03</f>
        <v>1.03</v>
      </c>
      <c r="H77" s="45">
        <f t="shared" si="57"/>
        <v>1.03</v>
      </c>
      <c r="I77" s="45">
        <f t="shared" si="17"/>
        <v>718</v>
      </c>
      <c r="J77" s="45">
        <f t="shared" si="17"/>
        <v>4400</v>
      </c>
      <c r="K77" s="45">
        <f t="shared" si="17"/>
        <v>1462</v>
      </c>
      <c r="L77" s="45">
        <v>4</v>
      </c>
      <c r="M77" s="45">
        <v>300</v>
      </c>
      <c r="N77" s="45">
        <v>30</v>
      </c>
      <c r="O77" s="45" t="str">
        <f>C78</f>
        <v>120601503</v>
      </c>
      <c r="P77" s="45">
        <f t="shared" ref="P77:P85" si="58">P76</f>
        <v>4008</v>
      </c>
      <c r="Q77" s="45">
        <v>1</v>
      </c>
      <c r="R77" s="45">
        <v>1</v>
      </c>
      <c r="S77" s="47">
        <v>4572</v>
      </c>
      <c r="T77" s="47">
        <v>1</v>
      </c>
      <c r="U77" s="47">
        <v>1</v>
      </c>
      <c r="V77" s="50" t="s">
        <v>625</v>
      </c>
      <c r="W77" s="50">
        <v>0</v>
      </c>
      <c r="X77" s="38" t="s">
        <v>1444</v>
      </c>
      <c r="Y77" s="38" t="s">
        <v>1445</v>
      </c>
      <c r="Z77" s="45">
        <v>101000001</v>
      </c>
      <c r="AA77" s="45">
        <f t="shared" ref="AA77:AB80" si="59">AA76</f>
        <v>12</v>
      </c>
      <c r="AB77" s="45">
        <f t="shared" si="59"/>
        <v>14015</v>
      </c>
      <c r="AC77" s="48">
        <v>13072</v>
      </c>
      <c r="AD77" s="47">
        <v>500</v>
      </c>
    </row>
    <row r="78" spans="1:30" ht="16.5" customHeight="1" x14ac:dyDescent="0.3">
      <c r="A78" s="45" t="b">
        <v>1</v>
      </c>
      <c r="B78" s="46" t="s">
        <v>1004</v>
      </c>
      <c r="C78" s="45" t="s">
        <v>358</v>
      </c>
      <c r="D78" s="45">
        <v>6</v>
      </c>
      <c r="E78" s="45">
        <v>0</v>
      </c>
      <c r="F78" s="45">
        <v>73</v>
      </c>
      <c r="G78" s="45">
        <f t="shared" si="57"/>
        <v>1.06</v>
      </c>
      <c r="H78" s="45">
        <f t="shared" si="57"/>
        <v>1.06</v>
      </c>
      <c r="I78" s="45">
        <f t="shared" si="17"/>
        <v>718</v>
      </c>
      <c r="J78" s="45">
        <f t="shared" si="17"/>
        <v>4400</v>
      </c>
      <c r="K78" s="45">
        <f t="shared" si="17"/>
        <v>1462</v>
      </c>
      <c r="L78" s="45">
        <v>4</v>
      </c>
      <c r="M78" s="45">
        <v>300</v>
      </c>
      <c r="N78" s="45">
        <v>30</v>
      </c>
      <c r="O78" s="45" t="str">
        <f>C79</f>
        <v>120601504</v>
      </c>
      <c r="P78" s="45">
        <f t="shared" si="58"/>
        <v>4008</v>
      </c>
      <c r="Q78" s="45">
        <v>1</v>
      </c>
      <c r="R78" s="45">
        <v>1</v>
      </c>
      <c r="S78" s="47">
        <v>4573</v>
      </c>
      <c r="T78" s="47">
        <v>1</v>
      </c>
      <c r="U78" s="47">
        <v>1</v>
      </c>
      <c r="V78" s="50" t="s">
        <v>625</v>
      </c>
      <c r="W78" s="50">
        <v>0</v>
      </c>
      <c r="X78" s="38" t="s">
        <v>1444</v>
      </c>
      <c r="Y78" s="38" t="s">
        <v>1445</v>
      </c>
      <c r="Z78" s="45">
        <v>101000001</v>
      </c>
      <c r="AA78" s="45">
        <f t="shared" si="59"/>
        <v>12</v>
      </c>
      <c r="AB78" s="45">
        <f t="shared" si="59"/>
        <v>14015</v>
      </c>
      <c r="AC78" s="48">
        <v>13073</v>
      </c>
      <c r="AD78" s="47">
        <v>500</v>
      </c>
    </row>
    <row r="79" spans="1:30" ht="16.5" customHeight="1" x14ac:dyDescent="0.3">
      <c r="A79" s="45" t="b">
        <v>1</v>
      </c>
      <c r="B79" s="46" t="s">
        <v>1005</v>
      </c>
      <c r="C79" s="45" t="s">
        <v>360</v>
      </c>
      <c r="D79" s="45">
        <v>6</v>
      </c>
      <c r="E79" s="45">
        <v>0</v>
      </c>
      <c r="F79" s="45">
        <v>74</v>
      </c>
      <c r="G79" s="45">
        <f t="shared" si="57"/>
        <v>1.0900000000000001</v>
      </c>
      <c r="H79" s="45">
        <f t="shared" si="57"/>
        <v>1.0900000000000001</v>
      </c>
      <c r="I79" s="45">
        <f t="shared" si="17"/>
        <v>718</v>
      </c>
      <c r="J79" s="45">
        <f t="shared" si="17"/>
        <v>4400</v>
      </c>
      <c r="K79" s="45">
        <f t="shared" si="17"/>
        <v>1462</v>
      </c>
      <c r="L79" s="45">
        <v>4</v>
      </c>
      <c r="M79" s="45">
        <v>300</v>
      </c>
      <c r="N79" s="45">
        <v>30</v>
      </c>
      <c r="O79" s="45" t="str">
        <f>C80</f>
        <v>120601505</v>
      </c>
      <c r="P79" s="45">
        <f t="shared" si="58"/>
        <v>4008</v>
      </c>
      <c r="Q79" s="45">
        <v>1</v>
      </c>
      <c r="R79" s="45">
        <v>2</v>
      </c>
      <c r="S79" s="47">
        <v>4574</v>
      </c>
      <c r="T79" s="47">
        <v>1</v>
      </c>
      <c r="U79" s="47">
        <v>2</v>
      </c>
      <c r="V79" s="50" t="s">
        <v>625</v>
      </c>
      <c r="W79" s="50">
        <v>0</v>
      </c>
      <c r="X79" s="38" t="s">
        <v>1444</v>
      </c>
      <c r="Y79" s="38" t="s">
        <v>1445</v>
      </c>
      <c r="Z79" s="45">
        <v>101000001</v>
      </c>
      <c r="AA79" s="45">
        <f t="shared" si="59"/>
        <v>12</v>
      </c>
      <c r="AB79" s="45">
        <f t="shared" si="59"/>
        <v>14015</v>
      </c>
      <c r="AC79" s="48">
        <v>13074</v>
      </c>
      <c r="AD79" s="47">
        <v>500</v>
      </c>
    </row>
    <row r="80" spans="1:30" ht="16.5" customHeight="1" x14ac:dyDescent="0.3">
      <c r="A80" s="45" t="b">
        <v>1</v>
      </c>
      <c r="B80" s="46" t="s">
        <v>1006</v>
      </c>
      <c r="C80" s="45" t="s">
        <v>362</v>
      </c>
      <c r="D80" s="45">
        <v>6</v>
      </c>
      <c r="E80" s="45">
        <v>0</v>
      </c>
      <c r="F80" s="45">
        <v>75</v>
      </c>
      <c r="G80" s="45">
        <f t="shared" si="57"/>
        <v>1.1200000000000001</v>
      </c>
      <c r="H80" s="45">
        <f t="shared" si="57"/>
        <v>1.1200000000000001</v>
      </c>
      <c r="I80" s="45">
        <f t="shared" si="17"/>
        <v>718</v>
      </c>
      <c r="J80" s="45">
        <f t="shared" si="17"/>
        <v>4400</v>
      </c>
      <c r="K80" s="45">
        <f t="shared" si="17"/>
        <v>1462</v>
      </c>
      <c r="L80" s="45">
        <v>4</v>
      </c>
      <c r="M80" s="45">
        <v>300</v>
      </c>
      <c r="N80" s="45">
        <v>30</v>
      </c>
      <c r="O80" s="45">
        <v>-1</v>
      </c>
      <c r="P80" s="45">
        <f t="shared" si="58"/>
        <v>4008</v>
      </c>
      <c r="Q80" s="45">
        <v>1</v>
      </c>
      <c r="R80" s="45">
        <v>2</v>
      </c>
      <c r="S80" s="47">
        <v>4575</v>
      </c>
      <c r="T80" s="47">
        <v>1</v>
      </c>
      <c r="U80" s="47">
        <v>2</v>
      </c>
      <c r="V80" s="50" t="s">
        <v>625</v>
      </c>
      <c r="W80" s="50">
        <v>0</v>
      </c>
      <c r="X80" s="38" t="s">
        <v>1444</v>
      </c>
      <c r="Y80" s="38" t="s">
        <v>1445</v>
      </c>
      <c r="Z80" s="45">
        <v>101000001</v>
      </c>
      <c r="AA80" s="45">
        <f t="shared" si="59"/>
        <v>12</v>
      </c>
      <c r="AB80" s="45">
        <f t="shared" si="59"/>
        <v>14015</v>
      </c>
      <c r="AC80" s="48">
        <v>13075</v>
      </c>
      <c r="AD80" s="47">
        <v>500</v>
      </c>
    </row>
    <row r="81" spans="1:30" ht="16.5" customHeight="1" x14ac:dyDescent="0.3">
      <c r="A81" s="51" t="b">
        <v>1</v>
      </c>
      <c r="B81" s="51" t="s">
        <v>1007</v>
      </c>
      <c r="C81" s="51" t="s">
        <v>364</v>
      </c>
      <c r="D81" s="51">
        <v>6</v>
      </c>
      <c r="E81" s="51">
        <v>0</v>
      </c>
      <c r="F81" s="51">
        <v>76</v>
      </c>
      <c r="G81" s="51">
        <v>1</v>
      </c>
      <c r="H81" s="51">
        <v>1</v>
      </c>
      <c r="I81" s="51">
        <f t="shared" ref="I81" si="60">I80+12</f>
        <v>730</v>
      </c>
      <c r="J81" s="51">
        <f>J80+100</f>
        <v>4500</v>
      </c>
      <c r="K81" s="51">
        <f t="shared" ref="K81" si="61">K80+20</f>
        <v>1482</v>
      </c>
      <c r="L81" s="51">
        <v>4</v>
      </c>
      <c r="M81" s="51">
        <v>300</v>
      </c>
      <c r="N81" s="51">
        <v>30</v>
      </c>
      <c r="O81" s="51" t="str">
        <f>C82</f>
        <v>120601602</v>
      </c>
      <c r="P81" s="51">
        <f t="shared" si="58"/>
        <v>4008</v>
      </c>
      <c r="Q81" s="51">
        <v>1</v>
      </c>
      <c r="R81" s="51">
        <v>1</v>
      </c>
      <c r="S81" s="47">
        <v>4576</v>
      </c>
      <c r="T81" s="47">
        <v>1</v>
      </c>
      <c r="U81" s="47">
        <v>1</v>
      </c>
      <c r="V81" s="47">
        <v>160002003</v>
      </c>
      <c r="W81" s="50">
        <v>3</v>
      </c>
      <c r="X81" s="38" t="s">
        <v>1444</v>
      </c>
      <c r="Y81" s="38" t="s">
        <v>1445</v>
      </c>
      <c r="Z81" s="53">
        <v>101000001</v>
      </c>
      <c r="AA81" s="51">
        <f>AA80</f>
        <v>12</v>
      </c>
      <c r="AB81" s="51">
        <f>AB76+1</f>
        <v>14016</v>
      </c>
      <c r="AC81" s="51">
        <v>13076</v>
      </c>
      <c r="AD81" s="47">
        <v>500</v>
      </c>
    </row>
    <row r="82" spans="1:30" ht="16.5" customHeight="1" x14ac:dyDescent="0.3">
      <c r="A82" s="51" t="b">
        <v>1</v>
      </c>
      <c r="B82" s="51" t="s">
        <v>1008</v>
      </c>
      <c r="C82" s="51" t="s">
        <v>366</v>
      </c>
      <c r="D82" s="51">
        <v>6</v>
      </c>
      <c r="E82" s="51">
        <v>0</v>
      </c>
      <c r="F82" s="51">
        <v>77</v>
      </c>
      <c r="G82" s="51">
        <f t="shared" ref="G82:H85" si="62">G81+0.03</f>
        <v>1.03</v>
      </c>
      <c r="H82" s="51">
        <f t="shared" si="62"/>
        <v>1.03</v>
      </c>
      <c r="I82" s="51">
        <f t="shared" si="13"/>
        <v>730</v>
      </c>
      <c r="J82" s="51">
        <f t="shared" si="13"/>
        <v>4500</v>
      </c>
      <c r="K82" s="51">
        <f t="shared" si="13"/>
        <v>1482</v>
      </c>
      <c r="L82" s="51">
        <v>4</v>
      </c>
      <c r="M82" s="51">
        <v>300</v>
      </c>
      <c r="N82" s="51">
        <v>30</v>
      </c>
      <c r="O82" s="51" t="str">
        <f>C83</f>
        <v>120601603</v>
      </c>
      <c r="P82" s="51">
        <f t="shared" si="58"/>
        <v>4008</v>
      </c>
      <c r="Q82" s="51">
        <v>1</v>
      </c>
      <c r="R82" s="51">
        <v>1</v>
      </c>
      <c r="S82" s="47">
        <v>4577</v>
      </c>
      <c r="T82" s="47">
        <v>1</v>
      </c>
      <c r="U82" s="47">
        <v>1</v>
      </c>
      <c r="V82" s="50" t="s">
        <v>625</v>
      </c>
      <c r="W82" s="50">
        <v>0</v>
      </c>
      <c r="X82" s="38" t="s">
        <v>1444</v>
      </c>
      <c r="Y82" s="38" t="s">
        <v>1445</v>
      </c>
      <c r="Z82" s="53">
        <v>101000001</v>
      </c>
      <c r="AA82" s="51">
        <f>AA81</f>
        <v>12</v>
      </c>
      <c r="AB82" s="51">
        <f>AB81</f>
        <v>14016</v>
      </c>
      <c r="AC82" s="51">
        <v>13077</v>
      </c>
      <c r="AD82" s="47">
        <v>500</v>
      </c>
    </row>
    <row r="83" spans="1:30" ht="16.5" customHeight="1" x14ac:dyDescent="0.3">
      <c r="A83" s="51" t="b">
        <v>1</v>
      </c>
      <c r="B83" s="51" t="s">
        <v>1009</v>
      </c>
      <c r="C83" s="51" t="s">
        <v>368</v>
      </c>
      <c r="D83" s="51">
        <v>6</v>
      </c>
      <c r="E83" s="51">
        <v>0</v>
      </c>
      <c r="F83" s="51">
        <v>78</v>
      </c>
      <c r="G83" s="51">
        <f t="shared" si="62"/>
        <v>1.06</v>
      </c>
      <c r="H83" s="51">
        <f t="shared" si="62"/>
        <v>1.06</v>
      </c>
      <c r="I83" s="51">
        <f t="shared" si="13"/>
        <v>730</v>
      </c>
      <c r="J83" s="51">
        <f t="shared" si="13"/>
        <v>4500</v>
      </c>
      <c r="K83" s="51">
        <f t="shared" si="13"/>
        <v>1482</v>
      </c>
      <c r="L83" s="51">
        <v>4</v>
      </c>
      <c r="M83" s="51">
        <v>300</v>
      </c>
      <c r="N83" s="51">
        <v>30</v>
      </c>
      <c r="O83" s="51" t="str">
        <f>C84</f>
        <v>120601604</v>
      </c>
      <c r="P83" s="51">
        <f t="shared" si="58"/>
        <v>4008</v>
      </c>
      <c r="Q83" s="51">
        <v>1</v>
      </c>
      <c r="R83" s="51">
        <v>1</v>
      </c>
      <c r="S83" s="47">
        <v>4578</v>
      </c>
      <c r="T83" s="47">
        <v>1</v>
      </c>
      <c r="U83" s="47">
        <v>1</v>
      </c>
      <c r="V83" s="50" t="s">
        <v>625</v>
      </c>
      <c r="W83" s="50">
        <v>0</v>
      </c>
      <c r="X83" s="38" t="s">
        <v>1444</v>
      </c>
      <c r="Y83" s="38" t="s">
        <v>1445</v>
      </c>
      <c r="Z83" s="53">
        <v>101000001</v>
      </c>
      <c r="AA83" s="51">
        <f>AA82</f>
        <v>12</v>
      </c>
      <c r="AB83" s="51">
        <f>AB82</f>
        <v>14016</v>
      </c>
      <c r="AC83" s="51">
        <v>13078</v>
      </c>
      <c r="AD83" s="47">
        <v>500</v>
      </c>
    </row>
    <row r="84" spans="1:30" ht="16.5" customHeight="1" x14ac:dyDescent="0.3">
      <c r="A84" s="51" t="b">
        <v>1</v>
      </c>
      <c r="B84" s="51" t="s">
        <v>1010</v>
      </c>
      <c r="C84" s="51" t="s">
        <v>370</v>
      </c>
      <c r="D84" s="51">
        <v>6</v>
      </c>
      <c r="E84" s="51">
        <v>0</v>
      </c>
      <c r="F84" s="51">
        <v>79</v>
      </c>
      <c r="G84" s="51">
        <f t="shared" si="62"/>
        <v>1.0900000000000001</v>
      </c>
      <c r="H84" s="51">
        <f t="shared" si="62"/>
        <v>1.0900000000000001</v>
      </c>
      <c r="I84" s="51">
        <f t="shared" si="13"/>
        <v>730</v>
      </c>
      <c r="J84" s="51">
        <f t="shared" si="13"/>
        <v>4500</v>
      </c>
      <c r="K84" s="51">
        <f t="shared" si="13"/>
        <v>1482</v>
      </c>
      <c r="L84" s="51">
        <v>4</v>
      </c>
      <c r="M84" s="51">
        <v>300</v>
      </c>
      <c r="N84" s="51">
        <v>30</v>
      </c>
      <c r="O84" s="51" t="str">
        <f>C85</f>
        <v>120601605</v>
      </c>
      <c r="P84" s="51">
        <f t="shared" si="58"/>
        <v>4008</v>
      </c>
      <c r="Q84" s="51">
        <v>1</v>
      </c>
      <c r="R84" s="51">
        <v>2</v>
      </c>
      <c r="S84" s="47">
        <v>4579</v>
      </c>
      <c r="T84" s="47">
        <v>1</v>
      </c>
      <c r="U84" s="47">
        <v>2</v>
      </c>
      <c r="V84" s="50" t="s">
        <v>625</v>
      </c>
      <c r="W84" s="50">
        <v>0</v>
      </c>
      <c r="X84" s="38" t="s">
        <v>1444</v>
      </c>
      <c r="Y84" s="38" t="s">
        <v>1445</v>
      </c>
      <c r="Z84" s="53">
        <v>101000001</v>
      </c>
      <c r="AA84" s="51">
        <f>AA83</f>
        <v>12</v>
      </c>
      <c r="AB84" s="51">
        <f>AB83</f>
        <v>14016</v>
      </c>
      <c r="AC84" s="51">
        <v>13079</v>
      </c>
      <c r="AD84" s="47">
        <v>500</v>
      </c>
    </row>
    <row r="85" spans="1:30" ht="16.5" customHeight="1" x14ac:dyDescent="0.3">
      <c r="A85" s="51" t="b">
        <v>1</v>
      </c>
      <c r="B85" s="51" t="s">
        <v>1011</v>
      </c>
      <c r="C85" s="51" t="s">
        <v>372</v>
      </c>
      <c r="D85" s="51">
        <v>6</v>
      </c>
      <c r="E85" s="51">
        <v>0</v>
      </c>
      <c r="F85" s="51">
        <v>80</v>
      </c>
      <c r="G85" s="51">
        <f t="shared" si="62"/>
        <v>1.1200000000000001</v>
      </c>
      <c r="H85" s="51">
        <f t="shared" si="62"/>
        <v>1.1200000000000001</v>
      </c>
      <c r="I85" s="51">
        <f t="shared" si="13"/>
        <v>730</v>
      </c>
      <c r="J85" s="51">
        <f t="shared" si="13"/>
        <v>4500</v>
      </c>
      <c r="K85" s="51">
        <f t="shared" si="13"/>
        <v>1482</v>
      </c>
      <c r="L85" s="51">
        <v>4</v>
      </c>
      <c r="M85" s="51">
        <v>300</v>
      </c>
      <c r="N85" s="51">
        <v>30</v>
      </c>
      <c r="O85" s="51">
        <v>-1</v>
      </c>
      <c r="P85" s="51">
        <f t="shared" si="58"/>
        <v>4008</v>
      </c>
      <c r="Q85" s="51">
        <v>1</v>
      </c>
      <c r="R85" s="51">
        <v>2</v>
      </c>
      <c r="S85" s="47">
        <v>4580</v>
      </c>
      <c r="T85" s="47">
        <v>1</v>
      </c>
      <c r="U85" s="47">
        <v>2</v>
      </c>
      <c r="V85" s="50" t="s">
        <v>625</v>
      </c>
      <c r="W85" s="50">
        <v>0</v>
      </c>
      <c r="X85" s="38" t="s">
        <v>1444</v>
      </c>
      <c r="Y85" s="38" t="s">
        <v>1445</v>
      </c>
      <c r="Z85" s="53">
        <v>101000001</v>
      </c>
      <c r="AA85" s="51">
        <f>AA84</f>
        <v>12</v>
      </c>
      <c r="AB85" s="51">
        <f>AB84</f>
        <v>14016</v>
      </c>
      <c r="AC85" s="51">
        <v>13080</v>
      </c>
      <c r="AD85" s="47">
        <v>500</v>
      </c>
    </row>
    <row r="86" spans="1:30" ht="16.5" customHeight="1" x14ac:dyDescent="0.3">
      <c r="A86" s="45" t="b">
        <v>1</v>
      </c>
      <c r="B86" s="46" t="s">
        <v>1012</v>
      </c>
      <c r="C86" s="45" t="s">
        <v>374</v>
      </c>
      <c r="D86" s="45">
        <v>6</v>
      </c>
      <c r="E86" s="45">
        <v>0</v>
      </c>
      <c r="F86" s="45">
        <v>81</v>
      </c>
      <c r="G86" s="45">
        <v>1</v>
      </c>
      <c r="H86" s="45">
        <v>1</v>
      </c>
      <c r="I86" s="45">
        <f t="shared" ref="I86" si="63">I85+12</f>
        <v>742</v>
      </c>
      <c r="J86" s="45">
        <f>J85+100</f>
        <v>4600</v>
      </c>
      <c r="K86" s="45">
        <f t="shared" ref="K86" si="64">K81+20</f>
        <v>1502</v>
      </c>
      <c r="L86" s="45">
        <v>4</v>
      </c>
      <c r="M86" s="45">
        <v>300</v>
      </c>
      <c r="N86" s="45">
        <v>30</v>
      </c>
      <c r="O86" s="45" t="str">
        <f>C87</f>
        <v>120601702</v>
      </c>
      <c r="P86" s="45">
        <f>P76+1</f>
        <v>4009</v>
      </c>
      <c r="Q86" s="45">
        <v>1</v>
      </c>
      <c r="R86" s="45">
        <v>1</v>
      </c>
      <c r="S86" s="47">
        <v>4581</v>
      </c>
      <c r="T86" s="47">
        <v>1</v>
      </c>
      <c r="U86" s="47">
        <v>1</v>
      </c>
      <c r="V86" s="47">
        <v>160002003</v>
      </c>
      <c r="W86" s="50">
        <v>3</v>
      </c>
      <c r="X86" s="38" t="s">
        <v>1444</v>
      </c>
      <c r="Y86" s="38" t="s">
        <v>1445</v>
      </c>
      <c r="Z86" s="45">
        <v>101000001</v>
      </c>
      <c r="AA86" s="45">
        <f>AA81+1</f>
        <v>13</v>
      </c>
      <c r="AB86" s="45">
        <f>AB81+1</f>
        <v>14017</v>
      </c>
      <c r="AC86" s="48">
        <v>13081</v>
      </c>
      <c r="AD86" s="47">
        <v>500</v>
      </c>
    </row>
    <row r="87" spans="1:30" ht="16.5" customHeight="1" x14ac:dyDescent="0.3">
      <c r="A87" s="45" t="b">
        <v>1</v>
      </c>
      <c r="B87" s="46" t="s">
        <v>1013</v>
      </c>
      <c r="C87" s="45" t="s">
        <v>376</v>
      </c>
      <c r="D87" s="45">
        <v>6</v>
      </c>
      <c r="E87" s="45">
        <v>0</v>
      </c>
      <c r="F87" s="45">
        <v>82</v>
      </c>
      <c r="G87" s="45">
        <f t="shared" ref="G87:H90" si="65">G86+0.03</f>
        <v>1.03</v>
      </c>
      <c r="H87" s="45">
        <f t="shared" si="65"/>
        <v>1.03</v>
      </c>
      <c r="I87" s="45">
        <f t="shared" si="17"/>
        <v>742</v>
      </c>
      <c r="J87" s="45">
        <f t="shared" si="17"/>
        <v>4600</v>
      </c>
      <c r="K87" s="45">
        <f t="shared" si="17"/>
        <v>1502</v>
      </c>
      <c r="L87" s="45">
        <v>4</v>
      </c>
      <c r="M87" s="45">
        <v>300</v>
      </c>
      <c r="N87" s="45">
        <v>30</v>
      </c>
      <c r="O87" s="45" t="str">
        <f>C88</f>
        <v>120601703</v>
      </c>
      <c r="P87" s="45">
        <f t="shared" ref="P87:P95" si="66">P86</f>
        <v>4009</v>
      </c>
      <c r="Q87" s="45">
        <v>1</v>
      </c>
      <c r="R87" s="45">
        <v>1</v>
      </c>
      <c r="S87" s="47">
        <v>4582</v>
      </c>
      <c r="T87" s="47">
        <v>1</v>
      </c>
      <c r="U87" s="47">
        <v>1</v>
      </c>
      <c r="V87" s="50" t="s">
        <v>625</v>
      </c>
      <c r="W87" s="50">
        <v>0</v>
      </c>
      <c r="X87" s="38" t="s">
        <v>1444</v>
      </c>
      <c r="Y87" s="38" t="s">
        <v>1445</v>
      </c>
      <c r="Z87" s="45">
        <v>101000001</v>
      </c>
      <c r="AA87" s="45">
        <f t="shared" ref="AA87:AB90" si="67">AA86</f>
        <v>13</v>
      </c>
      <c r="AB87" s="45">
        <f t="shared" si="67"/>
        <v>14017</v>
      </c>
      <c r="AC87" s="48">
        <v>13082</v>
      </c>
      <c r="AD87" s="47">
        <v>500</v>
      </c>
    </row>
    <row r="88" spans="1:30" ht="16.5" customHeight="1" x14ac:dyDescent="0.3">
      <c r="A88" s="45" t="b">
        <v>1</v>
      </c>
      <c r="B88" s="46" t="s">
        <v>1014</v>
      </c>
      <c r="C88" s="45" t="s">
        <v>378</v>
      </c>
      <c r="D88" s="45">
        <v>6</v>
      </c>
      <c r="E88" s="45">
        <v>0</v>
      </c>
      <c r="F88" s="45">
        <v>83</v>
      </c>
      <c r="G88" s="45">
        <f t="shared" si="65"/>
        <v>1.06</v>
      </c>
      <c r="H88" s="45">
        <f t="shared" si="65"/>
        <v>1.06</v>
      </c>
      <c r="I88" s="45">
        <f t="shared" si="17"/>
        <v>742</v>
      </c>
      <c r="J88" s="45">
        <f t="shared" si="17"/>
        <v>4600</v>
      </c>
      <c r="K88" s="45">
        <f t="shared" si="17"/>
        <v>1502</v>
      </c>
      <c r="L88" s="45">
        <v>4</v>
      </c>
      <c r="M88" s="45">
        <v>300</v>
      </c>
      <c r="N88" s="45">
        <v>30</v>
      </c>
      <c r="O88" s="45" t="str">
        <f>C89</f>
        <v>120601704</v>
      </c>
      <c r="P88" s="45">
        <f t="shared" si="66"/>
        <v>4009</v>
      </c>
      <c r="Q88" s="45">
        <v>1</v>
      </c>
      <c r="R88" s="45">
        <v>1</v>
      </c>
      <c r="S88" s="47">
        <v>4583</v>
      </c>
      <c r="T88" s="47">
        <v>1</v>
      </c>
      <c r="U88" s="47">
        <v>1</v>
      </c>
      <c r="V88" s="50" t="s">
        <v>625</v>
      </c>
      <c r="W88" s="50">
        <v>0</v>
      </c>
      <c r="X88" s="38" t="s">
        <v>1444</v>
      </c>
      <c r="Y88" s="38" t="s">
        <v>1445</v>
      </c>
      <c r="Z88" s="45">
        <v>101000001</v>
      </c>
      <c r="AA88" s="45">
        <f t="shared" si="67"/>
        <v>13</v>
      </c>
      <c r="AB88" s="45">
        <f t="shared" si="67"/>
        <v>14017</v>
      </c>
      <c r="AC88" s="48">
        <v>13083</v>
      </c>
      <c r="AD88" s="47">
        <v>500</v>
      </c>
    </row>
    <row r="89" spans="1:30" ht="16.5" customHeight="1" x14ac:dyDescent="0.3">
      <c r="A89" s="45" t="b">
        <v>1</v>
      </c>
      <c r="B89" s="46" t="s">
        <v>1015</v>
      </c>
      <c r="C89" s="45" t="s">
        <v>380</v>
      </c>
      <c r="D89" s="45">
        <v>6</v>
      </c>
      <c r="E89" s="45">
        <v>0</v>
      </c>
      <c r="F89" s="45">
        <v>84</v>
      </c>
      <c r="G89" s="45">
        <f t="shared" si="65"/>
        <v>1.0900000000000001</v>
      </c>
      <c r="H89" s="45">
        <f t="shared" si="65"/>
        <v>1.0900000000000001</v>
      </c>
      <c r="I89" s="45">
        <f t="shared" si="17"/>
        <v>742</v>
      </c>
      <c r="J89" s="45">
        <f t="shared" si="17"/>
        <v>4600</v>
      </c>
      <c r="K89" s="45">
        <f t="shared" si="17"/>
        <v>1502</v>
      </c>
      <c r="L89" s="45">
        <v>4</v>
      </c>
      <c r="M89" s="45">
        <v>300</v>
      </c>
      <c r="N89" s="45">
        <v>30</v>
      </c>
      <c r="O89" s="45" t="str">
        <f>C90</f>
        <v>120601705</v>
      </c>
      <c r="P89" s="45">
        <f t="shared" si="66"/>
        <v>4009</v>
      </c>
      <c r="Q89" s="45">
        <v>1</v>
      </c>
      <c r="R89" s="45">
        <v>2</v>
      </c>
      <c r="S89" s="47">
        <v>4584</v>
      </c>
      <c r="T89" s="47">
        <v>1</v>
      </c>
      <c r="U89" s="47">
        <v>2</v>
      </c>
      <c r="V89" s="50" t="s">
        <v>625</v>
      </c>
      <c r="W89" s="50">
        <v>0</v>
      </c>
      <c r="X89" s="38" t="s">
        <v>1444</v>
      </c>
      <c r="Y89" s="38" t="s">
        <v>1445</v>
      </c>
      <c r="Z89" s="45">
        <v>101000001</v>
      </c>
      <c r="AA89" s="45">
        <f t="shared" si="67"/>
        <v>13</v>
      </c>
      <c r="AB89" s="45">
        <f t="shared" si="67"/>
        <v>14017</v>
      </c>
      <c r="AC89" s="48">
        <v>13084</v>
      </c>
      <c r="AD89" s="47">
        <v>500</v>
      </c>
    </row>
    <row r="90" spans="1:30" ht="16.5" customHeight="1" x14ac:dyDescent="0.3">
      <c r="A90" s="45" t="b">
        <v>1</v>
      </c>
      <c r="B90" s="46" t="s">
        <v>1016</v>
      </c>
      <c r="C90" s="45" t="s">
        <v>382</v>
      </c>
      <c r="D90" s="45">
        <v>6</v>
      </c>
      <c r="E90" s="45">
        <v>0</v>
      </c>
      <c r="F90" s="45">
        <v>85</v>
      </c>
      <c r="G90" s="45">
        <f t="shared" si="65"/>
        <v>1.1200000000000001</v>
      </c>
      <c r="H90" s="45">
        <f t="shared" si="65"/>
        <v>1.1200000000000001</v>
      </c>
      <c r="I90" s="45">
        <f t="shared" si="17"/>
        <v>742</v>
      </c>
      <c r="J90" s="45">
        <f t="shared" si="17"/>
        <v>4600</v>
      </c>
      <c r="K90" s="45">
        <f t="shared" si="17"/>
        <v>1502</v>
      </c>
      <c r="L90" s="45">
        <v>4</v>
      </c>
      <c r="M90" s="45">
        <v>300</v>
      </c>
      <c r="N90" s="45">
        <v>30</v>
      </c>
      <c r="O90" s="45">
        <v>-1</v>
      </c>
      <c r="P90" s="45">
        <f t="shared" si="66"/>
        <v>4009</v>
      </c>
      <c r="Q90" s="45">
        <v>1</v>
      </c>
      <c r="R90" s="45">
        <v>2</v>
      </c>
      <c r="S90" s="47">
        <v>4585</v>
      </c>
      <c r="T90" s="47">
        <v>1</v>
      </c>
      <c r="U90" s="47">
        <v>2</v>
      </c>
      <c r="V90" s="50" t="s">
        <v>625</v>
      </c>
      <c r="W90" s="50">
        <v>0</v>
      </c>
      <c r="X90" s="38" t="s">
        <v>1444</v>
      </c>
      <c r="Y90" s="38" t="s">
        <v>1445</v>
      </c>
      <c r="Z90" s="45">
        <v>101000001</v>
      </c>
      <c r="AA90" s="45">
        <f t="shared" si="67"/>
        <v>13</v>
      </c>
      <c r="AB90" s="45">
        <f t="shared" si="67"/>
        <v>14017</v>
      </c>
      <c r="AC90" s="48">
        <v>13085</v>
      </c>
      <c r="AD90" s="47">
        <v>500</v>
      </c>
    </row>
    <row r="91" spans="1:30" ht="16.5" customHeight="1" x14ac:dyDescent="0.3">
      <c r="A91" s="51" t="b">
        <v>1</v>
      </c>
      <c r="B91" s="51" t="s">
        <v>1017</v>
      </c>
      <c r="C91" s="51" t="s">
        <v>384</v>
      </c>
      <c r="D91" s="51">
        <v>6</v>
      </c>
      <c r="E91" s="51">
        <v>0</v>
      </c>
      <c r="F91" s="51">
        <v>86</v>
      </c>
      <c r="G91" s="51">
        <v>1</v>
      </c>
      <c r="H91" s="51">
        <v>1</v>
      </c>
      <c r="I91" s="51">
        <f t="shared" ref="I91" si="68">I90+12</f>
        <v>754</v>
      </c>
      <c r="J91" s="51">
        <f>J90+100</f>
        <v>4700</v>
      </c>
      <c r="K91" s="51">
        <f t="shared" ref="K91" si="69">K90+20</f>
        <v>1522</v>
      </c>
      <c r="L91" s="51">
        <v>4</v>
      </c>
      <c r="M91" s="51">
        <v>300</v>
      </c>
      <c r="N91" s="51">
        <v>30</v>
      </c>
      <c r="O91" s="51" t="str">
        <f>C92</f>
        <v>120601802</v>
      </c>
      <c r="P91" s="51">
        <f t="shared" si="66"/>
        <v>4009</v>
      </c>
      <c r="Q91" s="51">
        <v>1</v>
      </c>
      <c r="R91" s="51">
        <v>1</v>
      </c>
      <c r="S91" s="47">
        <v>4586</v>
      </c>
      <c r="T91" s="47">
        <v>1</v>
      </c>
      <c r="U91" s="47">
        <v>1</v>
      </c>
      <c r="V91" s="47">
        <v>160002003</v>
      </c>
      <c r="W91" s="50">
        <v>3</v>
      </c>
      <c r="X91" s="38" t="s">
        <v>1444</v>
      </c>
      <c r="Y91" s="38" t="s">
        <v>1445</v>
      </c>
      <c r="Z91" s="53">
        <v>101000001</v>
      </c>
      <c r="AA91" s="51">
        <f>AA90</f>
        <v>13</v>
      </c>
      <c r="AB91" s="51">
        <f>AB86+1</f>
        <v>14018</v>
      </c>
      <c r="AC91" s="51">
        <v>13086</v>
      </c>
      <c r="AD91" s="47">
        <v>500</v>
      </c>
    </row>
    <row r="92" spans="1:30" ht="16.5" customHeight="1" x14ac:dyDescent="0.3">
      <c r="A92" s="51" t="b">
        <v>1</v>
      </c>
      <c r="B92" s="51" t="s">
        <v>1018</v>
      </c>
      <c r="C92" s="51" t="s">
        <v>386</v>
      </c>
      <c r="D92" s="51">
        <v>6</v>
      </c>
      <c r="E92" s="51">
        <v>0</v>
      </c>
      <c r="F92" s="51">
        <v>87</v>
      </c>
      <c r="G92" s="51">
        <f t="shared" ref="G92:H95" si="70">G91+0.03</f>
        <v>1.03</v>
      </c>
      <c r="H92" s="51">
        <f t="shared" si="70"/>
        <v>1.03</v>
      </c>
      <c r="I92" s="51">
        <f t="shared" ref="I92:K155" si="71">I91</f>
        <v>754</v>
      </c>
      <c r="J92" s="51">
        <f t="shared" si="71"/>
        <v>4700</v>
      </c>
      <c r="K92" s="51">
        <f t="shared" si="71"/>
        <v>1522</v>
      </c>
      <c r="L92" s="51">
        <v>4</v>
      </c>
      <c r="M92" s="51">
        <v>300</v>
      </c>
      <c r="N92" s="51">
        <v>30</v>
      </c>
      <c r="O92" s="51" t="str">
        <f>C93</f>
        <v>120601803</v>
      </c>
      <c r="P92" s="51">
        <f t="shared" si="66"/>
        <v>4009</v>
      </c>
      <c r="Q92" s="51">
        <v>1</v>
      </c>
      <c r="R92" s="51">
        <v>1</v>
      </c>
      <c r="S92" s="47">
        <v>4587</v>
      </c>
      <c r="T92" s="47">
        <v>1</v>
      </c>
      <c r="U92" s="47">
        <v>1</v>
      </c>
      <c r="V92" s="50" t="s">
        <v>625</v>
      </c>
      <c r="W92" s="50">
        <v>0</v>
      </c>
      <c r="X92" s="38" t="s">
        <v>1444</v>
      </c>
      <c r="Y92" s="38" t="s">
        <v>1445</v>
      </c>
      <c r="Z92" s="53">
        <v>101000001</v>
      </c>
      <c r="AA92" s="51">
        <f>AA91</f>
        <v>13</v>
      </c>
      <c r="AB92" s="51">
        <f>AB91</f>
        <v>14018</v>
      </c>
      <c r="AC92" s="51">
        <v>13087</v>
      </c>
      <c r="AD92" s="47">
        <v>500</v>
      </c>
    </row>
    <row r="93" spans="1:30" ht="16.5" customHeight="1" x14ac:dyDescent="0.3">
      <c r="A93" s="51" t="b">
        <v>1</v>
      </c>
      <c r="B93" s="51" t="s">
        <v>1019</v>
      </c>
      <c r="C93" s="51" t="s">
        <v>388</v>
      </c>
      <c r="D93" s="51">
        <v>6</v>
      </c>
      <c r="E93" s="51">
        <v>0</v>
      </c>
      <c r="F93" s="51">
        <v>88</v>
      </c>
      <c r="G93" s="51">
        <f t="shared" si="70"/>
        <v>1.06</v>
      </c>
      <c r="H93" s="51">
        <f t="shared" si="70"/>
        <v>1.06</v>
      </c>
      <c r="I93" s="51">
        <f t="shared" si="71"/>
        <v>754</v>
      </c>
      <c r="J93" s="51">
        <f t="shared" si="71"/>
        <v>4700</v>
      </c>
      <c r="K93" s="51">
        <f t="shared" si="71"/>
        <v>1522</v>
      </c>
      <c r="L93" s="51">
        <v>4</v>
      </c>
      <c r="M93" s="51">
        <v>300</v>
      </c>
      <c r="N93" s="51">
        <v>30</v>
      </c>
      <c r="O93" s="51" t="str">
        <f>C94</f>
        <v>120601804</v>
      </c>
      <c r="P93" s="51">
        <f t="shared" si="66"/>
        <v>4009</v>
      </c>
      <c r="Q93" s="51">
        <v>1</v>
      </c>
      <c r="R93" s="51">
        <v>1</v>
      </c>
      <c r="S93" s="47">
        <v>4588</v>
      </c>
      <c r="T93" s="47">
        <v>1</v>
      </c>
      <c r="U93" s="47">
        <v>1</v>
      </c>
      <c r="V93" s="50" t="s">
        <v>625</v>
      </c>
      <c r="W93" s="50">
        <v>0</v>
      </c>
      <c r="X93" s="38" t="s">
        <v>1444</v>
      </c>
      <c r="Y93" s="38" t="s">
        <v>1445</v>
      </c>
      <c r="Z93" s="53">
        <v>101000001</v>
      </c>
      <c r="AA93" s="51">
        <f>AA92</f>
        <v>13</v>
      </c>
      <c r="AB93" s="51">
        <f>AB92</f>
        <v>14018</v>
      </c>
      <c r="AC93" s="51">
        <v>13088</v>
      </c>
      <c r="AD93" s="47">
        <v>500</v>
      </c>
    </row>
    <row r="94" spans="1:30" ht="16.5" customHeight="1" x14ac:dyDescent="0.3">
      <c r="A94" s="51" t="b">
        <v>1</v>
      </c>
      <c r="B94" s="51" t="s">
        <v>1020</v>
      </c>
      <c r="C94" s="51" t="s">
        <v>390</v>
      </c>
      <c r="D94" s="51">
        <v>6</v>
      </c>
      <c r="E94" s="51">
        <v>0</v>
      </c>
      <c r="F94" s="51">
        <v>89</v>
      </c>
      <c r="G94" s="51">
        <f t="shared" si="70"/>
        <v>1.0900000000000001</v>
      </c>
      <c r="H94" s="51">
        <f t="shared" si="70"/>
        <v>1.0900000000000001</v>
      </c>
      <c r="I94" s="51">
        <f t="shared" si="71"/>
        <v>754</v>
      </c>
      <c r="J94" s="51">
        <f t="shared" si="71"/>
        <v>4700</v>
      </c>
      <c r="K94" s="51">
        <f t="shared" si="71"/>
        <v>1522</v>
      </c>
      <c r="L94" s="51">
        <v>4</v>
      </c>
      <c r="M94" s="51">
        <v>300</v>
      </c>
      <c r="N94" s="51">
        <v>30</v>
      </c>
      <c r="O94" s="51" t="str">
        <f>C95</f>
        <v>120601805</v>
      </c>
      <c r="P94" s="51">
        <f t="shared" si="66"/>
        <v>4009</v>
      </c>
      <c r="Q94" s="51">
        <v>1</v>
      </c>
      <c r="R94" s="51">
        <v>2</v>
      </c>
      <c r="S94" s="47">
        <v>4589</v>
      </c>
      <c r="T94" s="47">
        <v>1</v>
      </c>
      <c r="U94" s="47">
        <v>2</v>
      </c>
      <c r="V94" s="50" t="s">
        <v>625</v>
      </c>
      <c r="W94" s="50">
        <v>0</v>
      </c>
      <c r="X94" s="38" t="s">
        <v>1444</v>
      </c>
      <c r="Y94" s="38" t="s">
        <v>1445</v>
      </c>
      <c r="Z94" s="53">
        <v>101000001</v>
      </c>
      <c r="AA94" s="51">
        <f>AA93</f>
        <v>13</v>
      </c>
      <c r="AB94" s="51">
        <f>AB93</f>
        <v>14018</v>
      </c>
      <c r="AC94" s="51">
        <v>13089</v>
      </c>
      <c r="AD94" s="47">
        <v>500</v>
      </c>
    </row>
    <row r="95" spans="1:30" ht="16.5" customHeight="1" x14ac:dyDescent="0.3">
      <c r="A95" s="51" t="b">
        <v>1</v>
      </c>
      <c r="B95" s="51" t="s">
        <v>1021</v>
      </c>
      <c r="C95" s="51" t="s">
        <v>392</v>
      </c>
      <c r="D95" s="51">
        <v>6</v>
      </c>
      <c r="E95" s="51">
        <v>0</v>
      </c>
      <c r="F95" s="51">
        <v>90</v>
      </c>
      <c r="G95" s="51">
        <f t="shared" si="70"/>
        <v>1.1200000000000001</v>
      </c>
      <c r="H95" s="51">
        <f t="shared" si="70"/>
        <v>1.1200000000000001</v>
      </c>
      <c r="I95" s="51">
        <f t="shared" si="71"/>
        <v>754</v>
      </c>
      <c r="J95" s="51">
        <f t="shared" si="71"/>
        <v>4700</v>
      </c>
      <c r="K95" s="51">
        <f t="shared" si="71"/>
        <v>1522</v>
      </c>
      <c r="L95" s="51">
        <v>4</v>
      </c>
      <c r="M95" s="51">
        <v>300</v>
      </c>
      <c r="N95" s="51">
        <v>30</v>
      </c>
      <c r="O95" s="51">
        <v>-1</v>
      </c>
      <c r="P95" s="51">
        <f t="shared" si="66"/>
        <v>4009</v>
      </c>
      <c r="Q95" s="51">
        <v>1</v>
      </c>
      <c r="R95" s="51">
        <v>2</v>
      </c>
      <c r="S95" s="47">
        <v>4590</v>
      </c>
      <c r="T95" s="47">
        <v>1</v>
      </c>
      <c r="U95" s="47">
        <v>2</v>
      </c>
      <c r="V95" s="50" t="s">
        <v>625</v>
      </c>
      <c r="W95" s="50">
        <v>0</v>
      </c>
      <c r="X95" s="38" t="s">
        <v>1444</v>
      </c>
      <c r="Y95" s="38" t="s">
        <v>1445</v>
      </c>
      <c r="Z95" s="53">
        <v>101000001</v>
      </c>
      <c r="AA95" s="51">
        <f>AA94</f>
        <v>13</v>
      </c>
      <c r="AB95" s="51">
        <f>AB94</f>
        <v>14018</v>
      </c>
      <c r="AC95" s="51">
        <v>13090</v>
      </c>
      <c r="AD95" s="47">
        <v>500</v>
      </c>
    </row>
    <row r="96" spans="1:30" ht="16.5" customHeight="1" x14ac:dyDescent="0.3">
      <c r="A96" s="45" t="b">
        <v>1</v>
      </c>
      <c r="B96" s="46" t="s">
        <v>1022</v>
      </c>
      <c r="C96" s="45" t="s">
        <v>394</v>
      </c>
      <c r="D96" s="45">
        <v>6</v>
      </c>
      <c r="E96" s="45">
        <v>0</v>
      </c>
      <c r="F96" s="45">
        <v>91</v>
      </c>
      <c r="G96" s="45">
        <v>1</v>
      </c>
      <c r="H96" s="45">
        <v>1</v>
      </c>
      <c r="I96" s="45">
        <f t="shared" ref="I96" si="72">I95+12</f>
        <v>766</v>
      </c>
      <c r="J96" s="45">
        <f>J95+100</f>
        <v>4800</v>
      </c>
      <c r="K96" s="45">
        <f t="shared" ref="K96" si="73">K91+20</f>
        <v>1542</v>
      </c>
      <c r="L96" s="45">
        <v>4</v>
      </c>
      <c r="M96" s="45">
        <v>300</v>
      </c>
      <c r="N96" s="45">
        <v>30</v>
      </c>
      <c r="O96" s="45" t="str">
        <f>C97</f>
        <v>120601902</v>
      </c>
      <c r="P96" s="45">
        <f>P86+1</f>
        <v>4010</v>
      </c>
      <c r="Q96" s="45">
        <v>1</v>
      </c>
      <c r="R96" s="45">
        <v>1</v>
      </c>
      <c r="S96" s="47">
        <v>4591</v>
      </c>
      <c r="T96" s="47">
        <v>1</v>
      </c>
      <c r="U96" s="47">
        <v>1</v>
      </c>
      <c r="V96" s="47">
        <v>160002003</v>
      </c>
      <c r="W96" s="50">
        <v>3</v>
      </c>
      <c r="X96" s="38" t="s">
        <v>1444</v>
      </c>
      <c r="Y96" s="38" t="s">
        <v>1445</v>
      </c>
      <c r="Z96" s="45">
        <v>101000001</v>
      </c>
      <c r="AA96" s="45">
        <f>AA91+1</f>
        <v>14</v>
      </c>
      <c r="AB96" s="45">
        <f>AB91+1</f>
        <v>14019</v>
      </c>
      <c r="AC96" s="48">
        <v>13091</v>
      </c>
      <c r="AD96" s="47">
        <v>500</v>
      </c>
    </row>
    <row r="97" spans="1:30" ht="16.5" customHeight="1" x14ac:dyDescent="0.3">
      <c r="A97" s="45" t="b">
        <v>1</v>
      </c>
      <c r="B97" s="46" t="s">
        <v>1023</v>
      </c>
      <c r="C97" s="45" t="s">
        <v>396</v>
      </c>
      <c r="D97" s="45">
        <v>6</v>
      </c>
      <c r="E97" s="45">
        <v>0</v>
      </c>
      <c r="F97" s="45">
        <v>92</v>
      </c>
      <c r="G97" s="45">
        <f t="shared" ref="G97:H100" si="74">G96+0.03</f>
        <v>1.03</v>
      </c>
      <c r="H97" s="45">
        <f t="shared" si="74"/>
        <v>1.03</v>
      </c>
      <c r="I97" s="45">
        <f t="shared" ref="I97:K160" si="75">I96</f>
        <v>766</v>
      </c>
      <c r="J97" s="45">
        <f t="shared" si="75"/>
        <v>4800</v>
      </c>
      <c r="K97" s="45">
        <f t="shared" si="75"/>
        <v>1542</v>
      </c>
      <c r="L97" s="45">
        <v>4</v>
      </c>
      <c r="M97" s="45">
        <v>300</v>
      </c>
      <c r="N97" s="45">
        <v>30</v>
      </c>
      <c r="O97" s="45" t="str">
        <f>C98</f>
        <v>120601903</v>
      </c>
      <c r="P97" s="45">
        <f t="shared" ref="P97:P105" si="76">P96</f>
        <v>4010</v>
      </c>
      <c r="Q97" s="45">
        <v>1</v>
      </c>
      <c r="R97" s="45">
        <v>1</v>
      </c>
      <c r="S97" s="47">
        <v>4592</v>
      </c>
      <c r="T97" s="47">
        <v>1</v>
      </c>
      <c r="U97" s="47">
        <v>1</v>
      </c>
      <c r="V97" s="50" t="s">
        <v>625</v>
      </c>
      <c r="W97" s="50">
        <v>0</v>
      </c>
      <c r="X97" s="38" t="s">
        <v>1444</v>
      </c>
      <c r="Y97" s="38" t="s">
        <v>1445</v>
      </c>
      <c r="Z97" s="45">
        <v>101000001</v>
      </c>
      <c r="AA97" s="45">
        <f t="shared" ref="AA97:AB100" si="77">AA96</f>
        <v>14</v>
      </c>
      <c r="AB97" s="45">
        <f t="shared" si="77"/>
        <v>14019</v>
      </c>
      <c r="AC97" s="48">
        <v>13092</v>
      </c>
      <c r="AD97" s="47">
        <v>500</v>
      </c>
    </row>
    <row r="98" spans="1:30" ht="16.5" customHeight="1" x14ac:dyDescent="0.3">
      <c r="A98" s="45" t="b">
        <v>1</v>
      </c>
      <c r="B98" s="46" t="s">
        <v>1024</v>
      </c>
      <c r="C98" s="45" t="s">
        <v>398</v>
      </c>
      <c r="D98" s="45">
        <v>6</v>
      </c>
      <c r="E98" s="45">
        <v>0</v>
      </c>
      <c r="F98" s="45">
        <v>93</v>
      </c>
      <c r="G98" s="45">
        <f t="shared" si="74"/>
        <v>1.06</v>
      </c>
      <c r="H98" s="45">
        <f t="shared" si="74"/>
        <v>1.06</v>
      </c>
      <c r="I98" s="45">
        <f t="shared" si="75"/>
        <v>766</v>
      </c>
      <c r="J98" s="45">
        <f t="shared" si="75"/>
        <v>4800</v>
      </c>
      <c r="K98" s="45">
        <f t="shared" si="75"/>
        <v>1542</v>
      </c>
      <c r="L98" s="45">
        <v>4</v>
      </c>
      <c r="M98" s="45">
        <v>300</v>
      </c>
      <c r="N98" s="45">
        <v>30</v>
      </c>
      <c r="O98" s="45" t="str">
        <f>C99</f>
        <v>120601904</v>
      </c>
      <c r="P98" s="45">
        <f t="shared" si="76"/>
        <v>4010</v>
      </c>
      <c r="Q98" s="45">
        <v>1</v>
      </c>
      <c r="R98" s="45">
        <v>1</v>
      </c>
      <c r="S98" s="47">
        <v>4593</v>
      </c>
      <c r="T98" s="47">
        <v>1</v>
      </c>
      <c r="U98" s="47">
        <v>1</v>
      </c>
      <c r="V98" s="50" t="s">
        <v>625</v>
      </c>
      <c r="W98" s="50">
        <v>0</v>
      </c>
      <c r="X98" s="38" t="s">
        <v>1444</v>
      </c>
      <c r="Y98" s="38" t="s">
        <v>1445</v>
      </c>
      <c r="Z98" s="45">
        <v>101000001</v>
      </c>
      <c r="AA98" s="45">
        <f t="shared" si="77"/>
        <v>14</v>
      </c>
      <c r="AB98" s="45">
        <f t="shared" si="77"/>
        <v>14019</v>
      </c>
      <c r="AC98" s="48">
        <v>13093</v>
      </c>
      <c r="AD98" s="47">
        <v>500</v>
      </c>
    </row>
    <row r="99" spans="1:30" ht="16.5" customHeight="1" x14ac:dyDescent="0.3">
      <c r="A99" s="45" t="b">
        <v>1</v>
      </c>
      <c r="B99" s="46" t="s">
        <v>1025</v>
      </c>
      <c r="C99" s="45" t="s">
        <v>400</v>
      </c>
      <c r="D99" s="45">
        <v>6</v>
      </c>
      <c r="E99" s="45">
        <v>0</v>
      </c>
      <c r="F99" s="45">
        <v>94</v>
      </c>
      <c r="G99" s="45">
        <f t="shared" si="74"/>
        <v>1.0900000000000001</v>
      </c>
      <c r="H99" s="45">
        <f t="shared" si="74"/>
        <v>1.0900000000000001</v>
      </c>
      <c r="I99" s="45">
        <f t="shared" si="75"/>
        <v>766</v>
      </c>
      <c r="J99" s="45">
        <f t="shared" si="75"/>
        <v>4800</v>
      </c>
      <c r="K99" s="45">
        <f t="shared" si="75"/>
        <v>1542</v>
      </c>
      <c r="L99" s="45">
        <v>4</v>
      </c>
      <c r="M99" s="45">
        <v>300</v>
      </c>
      <c r="N99" s="45">
        <v>30</v>
      </c>
      <c r="O99" s="45" t="str">
        <f>C100</f>
        <v>120601905</v>
      </c>
      <c r="P99" s="45">
        <f t="shared" si="76"/>
        <v>4010</v>
      </c>
      <c r="Q99" s="45">
        <v>1</v>
      </c>
      <c r="R99" s="45">
        <v>2</v>
      </c>
      <c r="S99" s="47">
        <v>4594</v>
      </c>
      <c r="T99" s="47">
        <v>1</v>
      </c>
      <c r="U99" s="47">
        <v>2</v>
      </c>
      <c r="V99" s="50" t="s">
        <v>625</v>
      </c>
      <c r="W99" s="50">
        <v>0</v>
      </c>
      <c r="X99" s="38" t="s">
        <v>1444</v>
      </c>
      <c r="Y99" s="38" t="s">
        <v>1445</v>
      </c>
      <c r="Z99" s="45">
        <v>101000001</v>
      </c>
      <c r="AA99" s="45">
        <f t="shared" si="77"/>
        <v>14</v>
      </c>
      <c r="AB99" s="45">
        <f t="shared" si="77"/>
        <v>14019</v>
      </c>
      <c r="AC99" s="48">
        <v>13094</v>
      </c>
      <c r="AD99" s="47">
        <v>500</v>
      </c>
    </row>
    <row r="100" spans="1:30" ht="16.5" customHeight="1" x14ac:dyDescent="0.3">
      <c r="A100" s="45" t="b">
        <v>1</v>
      </c>
      <c r="B100" s="46" t="s">
        <v>1026</v>
      </c>
      <c r="C100" s="45" t="s">
        <v>402</v>
      </c>
      <c r="D100" s="45">
        <v>6</v>
      </c>
      <c r="E100" s="45">
        <v>0</v>
      </c>
      <c r="F100" s="45">
        <v>95</v>
      </c>
      <c r="G100" s="45">
        <f t="shared" si="74"/>
        <v>1.1200000000000001</v>
      </c>
      <c r="H100" s="45">
        <f t="shared" si="74"/>
        <v>1.1200000000000001</v>
      </c>
      <c r="I100" s="45">
        <f t="shared" si="75"/>
        <v>766</v>
      </c>
      <c r="J100" s="45">
        <f t="shared" si="75"/>
        <v>4800</v>
      </c>
      <c r="K100" s="45">
        <f t="shared" si="75"/>
        <v>1542</v>
      </c>
      <c r="L100" s="45">
        <v>4</v>
      </c>
      <c r="M100" s="45">
        <v>300</v>
      </c>
      <c r="N100" s="45">
        <v>30</v>
      </c>
      <c r="O100" s="45">
        <v>-1</v>
      </c>
      <c r="P100" s="45">
        <f t="shared" si="76"/>
        <v>4010</v>
      </c>
      <c r="Q100" s="45">
        <v>1</v>
      </c>
      <c r="R100" s="45">
        <v>2</v>
      </c>
      <c r="S100" s="47">
        <v>4595</v>
      </c>
      <c r="T100" s="47">
        <v>1</v>
      </c>
      <c r="U100" s="47">
        <v>2</v>
      </c>
      <c r="V100" s="50" t="s">
        <v>625</v>
      </c>
      <c r="W100" s="50">
        <v>0</v>
      </c>
      <c r="X100" s="38" t="s">
        <v>1444</v>
      </c>
      <c r="Y100" s="38" t="s">
        <v>1445</v>
      </c>
      <c r="Z100" s="45">
        <v>101000001</v>
      </c>
      <c r="AA100" s="45">
        <f t="shared" si="77"/>
        <v>14</v>
      </c>
      <c r="AB100" s="45">
        <f t="shared" si="77"/>
        <v>14019</v>
      </c>
      <c r="AC100" s="48">
        <v>13095</v>
      </c>
      <c r="AD100" s="47">
        <v>500</v>
      </c>
    </row>
    <row r="101" spans="1:30" ht="16.5" customHeight="1" x14ac:dyDescent="0.3">
      <c r="A101" s="51" t="b">
        <v>1</v>
      </c>
      <c r="B101" s="51" t="s">
        <v>1027</v>
      </c>
      <c r="C101" s="51" t="s">
        <v>404</v>
      </c>
      <c r="D101" s="51">
        <v>6</v>
      </c>
      <c r="E101" s="51">
        <v>0</v>
      </c>
      <c r="F101" s="51">
        <v>96</v>
      </c>
      <c r="G101" s="51">
        <v>1</v>
      </c>
      <c r="H101" s="51">
        <v>1</v>
      </c>
      <c r="I101" s="51">
        <f t="shared" ref="I101" si="78">I100+12</f>
        <v>778</v>
      </c>
      <c r="J101" s="51">
        <f>J100+100</f>
        <v>4900</v>
      </c>
      <c r="K101" s="51">
        <f t="shared" ref="K101" si="79">K100+20</f>
        <v>1562</v>
      </c>
      <c r="L101" s="51">
        <v>4</v>
      </c>
      <c r="M101" s="51">
        <v>300</v>
      </c>
      <c r="N101" s="51">
        <v>30</v>
      </c>
      <c r="O101" s="51" t="str">
        <f>C102</f>
        <v>120602002</v>
      </c>
      <c r="P101" s="51">
        <f t="shared" si="76"/>
        <v>4010</v>
      </c>
      <c r="Q101" s="51">
        <v>1</v>
      </c>
      <c r="R101" s="51">
        <v>1</v>
      </c>
      <c r="S101" s="47">
        <v>4596</v>
      </c>
      <c r="T101" s="47">
        <v>1</v>
      </c>
      <c r="U101" s="47">
        <v>1</v>
      </c>
      <c r="V101" s="47">
        <v>160002003</v>
      </c>
      <c r="W101" s="50">
        <v>3</v>
      </c>
      <c r="X101" s="38" t="s">
        <v>1444</v>
      </c>
      <c r="Y101" s="38" t="s">
        <v>1445</v>
      </c>
      <c r="Z101" s="53">
        <v>101000001</v>
      </c>
      <c r="AA101" s="51">
        <f>AA100</f>
        <v>14</v>
      </c>
      <c r="AB101" s="51">
        <f>AB96+1</f>
        <v>14020</v>
      </c>
      <c r="AC101" s="51">
        <v>13096</v>
      </c>
      <c r="AD101" s="47">
        <v>500</v>
      </c>
    </row>
    <row r="102" spans="1:30" ht="16.5" customHeight="1" x14ac:dyDescent="0.3">
      <c r="A102" s="51" t="b">
        <v>1</v>
      </c>
      <c r="B102" s="51" t="s">
        <v>1028</v>
      </c>
      <c r="C102" s="51" t="s">
        <v>406</v>
      </c>
      <c r="D102" s="51">
        <v>6</v>
      </c>
      <c r="E102" s="51">
        <v>0</v>
      </c>
      <c r="F102" s="51">
        <v>97</v>
      </c>
      <c r="G102" s="51">
        <f t="shared" ref="G102:H105" si="80">G101+0.03</f>
        <v>1.03</v>
      </c>
      <c r="H102" s="51">
        <f t="shared" si="80"/>
        <v>1.03</v>
      </c>
      <c r="I102" s="51">
        <f t="shared" si="71"/>
        <v>778</v>
      </c>
      <c r="J102" s="51">
        <f t="shared" si="71"/>
        <v>4900</v>
      </c>
      <c r="K102" s="51">
        <f t="shared" si="71"/>
        <v>1562</v>
      </c>
      <c r="L102" s="51">
        <v>4</v>
      </c>
      <c r="M102" s="51">
        <v>300</v>
      </c>
      <c r="N102" s="51">
        <v>30</v>
      </c>
      <c r="O102" s="51" t="str">
        <f>C103</f>
        <v>120602003</v>
      </c>
      <c r="P102" s="51">
        <f t="shared" si="76"/>
        <v>4010</v>
      </c>
      <c r="Q102" s="51">
        <v>1</v>
      </c>
      <c r="R102" s="51">
        <v>1</v>
      </c>
      <c r="S102" s="47">
        <v>4597</v>
      </c>
      <c r="T102" s="47">
        <v>1</v>
      </c>
      <c r="U102" s="47">
        <v>1</v>
      </c>
      <c r="V102" s="50" t="s">
        <v>625</v>
      </c>
      <c r="W102" s="50">
        <v>0</v>
      </c>
      <c r="X102" s="38" t="s">
        <v>1444</v>
      </c>
      <c r="Y102" s="38" t="s">
        <v>1445</v>
      </c>
      <c r="Z102" s="53">
        <v>101000001</v>
      </c>
      <c r="AA102" s="51">
        <f>AA101</f>
        <v>14</v>
      </c>
      <c r="AB102" s="51">
        <f>AB101</f>
        <v>14020</v>
      </c>
      <c r="AC102" s="51">
        <v>13097</v>
      </c>
      <c r="AD102" s="47">
        <v>500</v>
      </c>
    </row>
    <row r="103" spans="1:30" ht="16.5" customHeight="1" x14ac:dyDescent="0.3">
      <c r="A103" s="51" t="b">
        <v>1</v>
      </c>
      <c r="B103" s="51" t="s">
        <v>1029</v>
      </c>
      <c r="C103" s="51" t="s">
        <v>408</v>
      </c>
      <c r="D103" s="51">
        <v>6</v>
      </c>
      <c r="E103" s="51">
        <v>0</v>
      </c>
      <c r="F103" s="51">
        <v>98</v>
      </c>
      <c r="G103" s="51">
        <f t="shared" si="80"/>
        <v>1.06</v>
      </c>
      <c r="H103" s="51">
        <f t="shared" si="80"/>
        <v>1.06</v>
      </c>
      <c r="I103" s="51">
        <f t="shared" si="71"/>
        <v>778</v>
      </c>
      <c r="J103" s="51">
        <f t="shared" si="71"/>
        <v>4900</v>
      </c>
      <c r="K103" s="51">
        <f t="shared" si="71"/>
        <v>1562</v>
      </c>
      <c r="L103" s="51">
        <v>4</v>
      </c>
      <c r="M103" s="51">
        <v>300</v>
      </c>
      <c r="N103" s="51">
        <v>30</v>
      </c>
      <c r="O103" s="51" t="str">
        <f>C104</f>
        <v>120602004</v>
      </c>
      <c r="P103" s="51">
        <f t="shared" si="76"/>
        <v>4010</v>
      </c>
      <c r="Q103" s="51">
        <v>1</v>
      </c>
      <c r="R103" s="51">
        <v>1</v>
      </c>
      <c r="S103" s="47">
        <v>4598</v>
      </c>
      <c r="T103" s="47">
        <v>1</v>
      </c>
      <c r="U103" s="47">
        <v>1</v>
      </c>
      <c r="V103" s="50" t="s">
        <v>625</v>
      </c>
      <c r="W103" s="50">
        <v>0</v>
      </c>
      <c r="X103" s="38" t="s">
        <v>1444</v>
      </c>
      <c r="Y103" s="38" t="s">
        <v>1445</v>
      </c>
      <c r="Z103" s="53">
        <v>101000001</v>
      </c>
      <c r="AA103" s="51">
        <f>AA102</f>
        <v>14</v>
      </c>
      <c r="AB103" s="51">
        <f>AB102</f>
        <v>14020</v>
      </c>
      <c r="AC103" s="51">
        <v>13098</v>
      </c>
      <c r="AD103" s="47">
        <v>500</v>
      </c>
    </row>
    <row r="104" spans="1:30" ht="16.5" customHeight="1" x14ac:dyDescent="0.3">
      <c r="A104" s="51" t="b">
        <v>1</v>
      </c>
      <c r="B104" s="51" t="s">
        <v>1030</v>
      </c>
      <c r="C104" s="51" t="s">
        <v>410</v>
      </c>
      <c r="D104" s="51">
        <v>6</v>
      </c>
      <c r="E104" s="51">
        <v>0</v>
      </c>
      <c r="F104" s="51">
        <v>99</v>
      </c>
      <c r="G104" s="51">
        <f t="shared" si="80"/>
        <v>1.0900000000000001</v>
      </c>
      <c r="H104" s="51">
        <f t="shared" si="80"/>
        <v>1.0900000000000001</v>
      </c>
      <c r="I104" s="51">
        <f t="shared" si="71"/>
        <v>778</v>
      </c>
      <c r="J104" s="51">
        <f t="shared" si="71"/>
        <v>4900</v>
      </c>
      <c r="K104" s="51">
        <f t="shared" si="71"/>
        <v>1562</v>
      </c>
      <c r="L104" s="51">
        <v>4</v>
      </c>
      <c r="M104" s="51">
        <v>300</v>
      </c>
      <c r="N104" s="51">
        <v>30</v>
      </c>
      <c r="O104" s="51" t="str">
        <f>C105</f>
        <v>120602005</v>
      </c>
      <c r="P104" s="51">
        <f t="shared" si="76"/>
        <v>4010</v>
      </c>
      <c r="Q104" s="51">
        <v>1</v>
      </c>
      <c r="R104" s="51">
        <v>2</v>
      </c>
      <c r="S104" s="47">
        <v>4599</v>
      </c>
      <c r="T104" s="47">
        <v>1</v>
      </c>
      <c r="U104" s="47">
        <v>2</v>
      </c>
      <c r="V104" s="50" t="s">
        <v>625</v>
      </c>
      <c r="W104" s="50">
        <v>0</v>
      </c>
      <c r="X104" s="38" t="s">
        <v>1444</v>
      </c>
      <c r="Y104" s="38" t="s">
        <v>1445</v>
      </c>
      <c r="Z104" s="53">
        <v>101000001</v>
      </c>
      <c r="AA104" s="51">
        <f>AA103</f>
        <v>14</v>
      </c>
      <c r="AB104" s="51">
        <f>AB103</f>
        <v>14020</v>
      </c>
      <c r="AC104" s="51">
        <v>13099</v>
      </c>
      <c r="AD104" s="47">
        <v>500</v>
      </c>
    </row>
    <row r="105" spans="1:30" ht="16.5" customHeight="1" x14ac:dyDescent="0.3">
      <c r="A105" s="51" t="b">
        <v>1</v>
      </c>
      <c r="B105" s="51" t="s">
        <v>1031</v>
      </c>
      <c r="C105" s="51" t="s">
        <v>412</v>
      </c>
      <c r="D105" s="51">
        <v>6</v>
      </c>
      <c r="E105" s="51">
        <v>0</v>
      </c>
      <c r="F105" s="51">
        <v>100</v>
      </c>
      <c r="G105" s="51">
        <f t="shared" si="80"/>
        <v>1.1200000000000001</v>
      </c>
      <c r="H105" s="51">
        <f t="shared" si="80"/>
        <v>1.1200000000000001</v>
      </c>
      <c r="I105" s="51">
        <f t="shared" si="71"/>
        <v>778</v>
      </c>
      <c r="J105" s="51">
        <f t="shared" si="71"/>
        <v>4900</v>
      </c>
      <c r="K105" s="51">
        <f t="shared" si="71"/>
        <v>1562</v>
      </c>
      <c r="L105" s="51">
        <v>4</v>
      </c>
      <c r="M105" s="51">
        <v>300</v>
      </c>
      <c r="N105" s="51">
        <v>30</v>
      </c>
      <c r="O105" s="51">
        <v>-1</v>
      </c>
      <c r="P105" s="51">
        <f t="shared" si="76"/>
        <v>4010</v>
      </c>
      <c r="Q105" s="51">
        <v>1</v>
      </c>
      <c r="R105" s="51">
        <v>2</v>
      </c>
      <c r="S105" s="47">
        <v>4600</v>
      </c>
      <c r="T105" s="47">
        <v>1</v>
      </c>
      <c r="U105" s="47">
        <v>2</v>
      </c>
      <c r="V105" s="50" t="s">
        <v>625</v>
      </c>
      <c r="W105" s="50">
        <v>0</v>
      </c>
      <c r="X105" s="38" t="s">
        <v>1444</v>
      </c>
      <c r="Y105" s="38" t="s">
        <v>1445</v>
      </c>
      <c r="Z105" s="53">
        <v>101000001</v>
      </c>
      <c r="AA105" s="51">
        <f>AA104</f>
        <v>14</v>
      </c>
      <c r="AB105" s="51">
        <f>AB104</f>
        <v>14020</v>
      </c>
      <c r="AC105" s="51">
        <v>13100</v>
      </c>
      <c r="AD105" s="47">
        <v>500</v>
      </c>
    </row>
    <row r="106" spans="1:30" ht="16.5" customHeight="1" x14ac:dyDescent="0.3">
      <c r="A106" s="45" t="b">
        <v>1</v>
      </c>
      <c r="B106" s="46" t="s">
        <v>1032</v>
      </c>
      <c r="C106" s="45" t="s">
        <v>414</v>
      </c>
      <c r="D106" s="45">
        <v>6</v>
      </c>
      <c r="E106" s="45">
        <v>0</v>
      </c>
      <c r="F106" s="45">
        <v>101</v>
      </c>
      <c r="G106" s="45">
        <v>1</v>
      </c>
      <c r="H106" s="45">
        <v>1</v>
      </c>
      <c r="I106" s="45">
        <f t="shared" ref="I106" si="81">I105+12</f>
        <v>790</v>
      </c>
      <c r="J106" s="45">
        <f>J105+100</f>
        <v>5000</v>
      </c>
      <c r="K106" s="45">
        <f t="shared" ref="K106" si="82">K101+20</f>
        <v>1582</v>
      </c>
      <c r="L106" s="45">
        <v>4</v>
      </c>
      <c r="M106" s="45">
        <v>300</v>
      </c>
      <c r="N106" s="45">
        <v>30</v>
      </c>
      <c r="O106" s="45" t="str">
        <f>C107</f>
        <v>120602102</v>
      </c>
      <c r="P106" s="45">
        <f>P96+1</f>
        <v>4011</v>
      </c>
      <c r="Q106" s="45">
        <v>1</v>
      </c>
      <c r="R106" s="45">
        <v>1</v>
      </c>
      <c r="S106" s="47">
        <v>4601</v>
      </c>
      <c r="T106" s="47">
        <v>1</v>
      </c>
      <c r="U106" s="47">
        <v>1</v>
      </c>
      <c r="V106" s="47">
        <v>160002003</v>
      </c>
      <c r="W106" s="50">
        <v>3</v>
      </c>
      <c r="X106" s="38" t="s">
        <v>1444</v>
      </c>
      <c r="Y106" s="38" t="s">
        <v>1445</v>
      </c>
      <c r="Z106" s="45">
        <v>101000001</v>
      </c>
      <c r="AA106" s="45">
        <f>AA101+1</f>
        <v>15</v>
      </c>
      <c r="AB106" s="45">
        <f>AB101+1</f>
        <v>14021</v>
      </c>
      <c r="AC106" s="48">
        <v>13101</v>
      </c>
      <c r="AD106" s="47">
        <v>500</v>
      </c>
    </row>
    <row r="107" spans="1:30" ht="16.5" customHeight="1" x14ac:dyDescent="0.3">
      <c r="A107" s="45" t="b">
        <v>1</v>
      </c>
      <c r="B107" s="46" t="s">
        <v>1033</v>
      </c>
      <c r="C107" s="45" t="s">
        <v>416</v>
      </c>
      <c r="D107" s="45">
        <v>6</v>
      </c>
      <c r="E107" s="45">
        <v>0</v>
      </c>
      <c r="F107" s="45">
        <v>102</v>
      </c>
      <c r="G107" s="45">
        <f t="shared" ref="G107:H110" si="83">G106+0.03</f>
        <v>1.03</v>
      </c>
      <c r="H107" s="45">
        <f t="shared" si="83"/>
        <v>1.03</v>
      </c>
      <c r="I107" s="45">
        <f t="shared" si="75"/>
        <v>790</v>
      </c>
      <c r="J107" s="45">
        <f t="shared" si="75"/>
        <v>5000</v>
      </c>
      <c r="K107" s="45">
        <f t="shared" si="75"/>
        <v>1582</v>
      </c>
      <c r="L107" s="45">
        <v>4</v>
      </c>
      <c r="M107" s="45">
        <v>300</v>
      </c>
      <c r="N107" s="45">
        <v>30</v>
      </c>
      <c r="O107" s="45" t="str">
        <f>C108</f>
        <v>120602103</v>
      </c>
      <c r="P107" s="45">
        <f t="shared" ref="P107:P115" si="84">P106</f>
        <v>4011</v>
      </c>
      <c r="Q107" s="45">
        <v>1</v>
      </c>
      <c r="R107" s="45">
        <v>1</v>
      </c>
      <c r="S107" s="47">
        <v>4602</v>
      </c>
      <c r="T107" s="47">
        <v>1</v>
      </c>
      <c r="U107" s="47">
        <v>1</v>
      </c>
      <c r="V107" s="50" t="s">
        <v>625</v>
      </c>
      <c r="W107" s="50">
        <v>0</v>
      </c>
      <c r="X107" s="38" t="s">
        <v>1444</v>
      </c>
      <c r="Y107" s="38" t="s">
        <v>1445</v>
      </c>
      <c r="Z107" s="45">
        <v>101000001</v>
      </c>
      <c r="AA107" s="45">
        <f t="shared" ref="AA107:AB110" si="85">AA106</f>
        <v>15</v>
      </c>
      <c r="AB107" s="45">
        <f t="shared" si="85"/>
        <v>14021</v>
      </c>
      <c r="AC107" s="48">
        <v>13102</v>
      </c>
      <c r="AD107" s="47">
        <v>500</v>
      </c>
    </row>
    <row r="108" spans="1:30" ht="16.5" customHeight="1" x14ac:dyDescent="0.3">
      <c r="A108" s="45" t="b">
        <v>1</v>
      </c>
      <c r="B108" s="46" t="s">
        <v>1034</v>
      </c>
      <c r="C108" s="45" t="s">
        <v>418</v>
      </c>
      <c r="D108" s="45">
        <v>6</v>
      </c>
      <c r="E108" s="45">
        <v>0</v>
      </c>
      <c r="F108" s="45">
        <v>103</v>
      </c>
      <c r="G108" s="45">
        <f t="shared" si="83"/>
        <v>1.06</v>
      </c>
      <c r="H108" s="45">
        <f t="shared" si="83"/>
        <v>1.06</v>
      </c>
      <c r="I108" s="45">
        <f t="shared" si="75"/>
        <v>790</v>
      </c>
      <c r="J108" s="45">
        <f t="shared" si="75"/>
        <v>5000</v>
      </c>
      <c r="K108" s="45">
        <f t="shared" si="75"/>
        <v>1582</v>
      </c>
      <c r="L108" s="45">
        <v>4</v>
      </c>
      <c r="M108" s="45">
        <v>300</v>
      </c>
      <c r="N108" s="45">
        <v>30</v>
      </c>
      <c r="O108" s="45" t="str">
        <f>C109</f>
        <v>120602104</v>
      </c>
      <c r="P108" s="45">
        <f t="shared" si="84"/>
        <v>4011</v>
      </c>
      <c r="Q108" s="45">
        <v>1</v>
      </c>
      <c r="R108" s="45">
        <v>1</v>
      </c>
      <c r="S108" s="47">
        <v>4603</v>
      </c>
      <c r="T108" s="47">
        <v>1</v>
      </c>
      <c r="U108" s="47">
        <v>2</v>
      </c>
      <c r="V108" s="50" t="s">
        <v>625</v>
      </c>
      <c r="W108" s="50">
        <v>0</v>
      </c>
      <c r="X108" s="38" t="s">
        <v>1444</v>
      </c>
      <c r="Y108" s="38" t="s">
        <v>1445</v>
      </c>
      <c r="Z108" s="45">
        <v>101000001</v>
      </c>
      <c r="AA108" s="45">
        <f t="shared" si="85"/>
        <v>15</v>
      </c>
      <c r="AB108" s="45">
        <f t="shared" si="85"/>
        <v>14021</v>
      </c>
      <c r="AC108" s="48">
        <v>13103</v>
      </c>
      <c r="AD108" s="47">
        <v>500</v>
      </c>
    </row>
    <row r="109" spans="1:30" ht="16.5" customHeight="1" x14ac:dyDescent="0.3">
      <c r="A109" s="45" t="b">
        <v>1</v>
      </c>
      <c r="B109" s="46" t="s">
        <v>1035</v>
      </c>
      <c r="C109" s="45" t="s">
        <v>420</v>
      </c>
      <c r="D109" s="45">
        <v>6</v>
      </c>
      <c r="E109" s="45">
        <v>0</v>
      </c>
      <c r="F109" s="45">
        <v>104</v>
      </c>
      <c r="G109" s="45">
        <f t="shared" si="83"/>
        <v>1.0900000000000001</v>
      </c>
      <c r="H109" s="45">
        <f t="shared" si="83"/>
        <v>1.0900000000000001</v>
      </c>
      <c r="I109" s="45">
        <f t="shared" si="75"/>
        <v>790</v>
      </c>
      <c r="J109" s="45">
        <f t="shared" si="75"/>
        <v>5000</v>
      </c>
      <c r="K109" s="45">
        <f t="shared" si="75"/>
        <v>1582</v>
      </c>
      <c r="L109" s="45">
        <v>4</v>
      </c>
      <c r="M109" s="45">
        <v>300</v>
      </c>
      <c r="N109" s="45">
        <v>30</v>
      </c>
      <c r="O109" s="45" t="str">
        <f>C110</f>
        <v>120602105</v>
      </c>
      <c r="P109" s="45">
        <f t="shared" si="84"/>
        <v>4011</v>
      </c>
      <c r="Q109" s="45">
        <v>1</v>
      </c>
      <c r="R109" s="45">
        <v>2</v>
      </c>
      <c r="S109" s="47">
        <v>4604</v>
      </c>
      <c r="T109" s="47">
        <v>1</v>
      </c>
      <c r="U109" s="47">
        <v>2</v>
      </c>
      <c r="V109" s="50" t="s">
        <v>625</v>
      </c>
      <c r="W109" s="50">
        <v>0</v>
      </c>
      <c r="X109" s="38" t="s">
        <v>1444</v>
      </c>
      <c r="Y109" s="38" t="s">
        <v>1445</v>
      </c>
      <c r="Z109" s="45">
        <v>101000001</v>
      </c>
      <c r="AA109" s="45">
        <f t="shared" si="85"/>
        <v>15</v>
      </c>
      <c r="AB109" s="45">
        <f t="shared" si="85"/>
        <v>14021</v>
      </c>
      <c r="AC109" s="48">
        <v>13104</v>
      </c>
      <c r="AD109" s="47">
        <v>500</v>
      </c>
    </row>
    <row r="110" spans="1:30" ht="16.5" customHeight="1" x14ac:dyDescent="0.3">
      <c r="A110" s="45" t="b">
        <v>1</v>
      </c>
      <c r="B110" s="46" t="s">
        <v>1036</v>
      </c>
      <c r="C110" s="45" t="s">
        <v>422</v>
      </c>
      <c r="D110" s="45">
        <v>6</v>
      </c>
      <c r="E110" s="45">
        <v>0</v>
      </c>
      <c r="F110" s="45">
        <v>105</v>
      </c>
      <c r="G110" s="45">
        <f t="shared" si="83"/>
        <v>1.1200000000000001</v>
      </c>
      <c r="H110" s="45">
        <f t="shared" si="83"/>
        <v>1.1200000000000001</v>
      </c>
      <c r="I110" s="45">
        <f t="shared" si="75"/>
        <v>790</v>
      </c>
      <c r="J110" s="45">
        <f t="shared" si="75"/>
        <v>5000</v>
      </c>
      <c r="K110" s="45">
        <f t="shared" si="75"/>
        <v>1582</v>
      </c>
      <c r="L110" s="45">
        <v>4</v>
      </c>
      <c r="M110" s="45">
        <v>300</v>
      </c>
      <c r="N110" s="45">
        <v>30</v>
      </c>
      <c r="O110" s="45">
        <v>-1</v>
      </c>
      <c r="P110" s="45">
        <f t="shared" si="84"/>
        <v>4011</v>
      </c>
      <c r="Q110" s="45">
        <v>1</v>
      </c>
      <c r="R110" s="45">
        <v>2</v>
      </c>
      <c r="S110" s="47">
        <v>4605</v>
      </c>
      <c r="T110" s="47">
        <v>1</v>
      </c>
      <c r="U110" s="47">
        <v>2</v>
      </c>
      <c r="V110" s="50" t="s">
        <v>625</v>
      </c>
      <c r="W110" s="50">
        <v>0</v>
      </c>
      <c r="X110" s="38" t="s">
        <v>1444</v>
      </c>
      <c r="Y110" s="38" t="s">
        <v>1445</v>
      </c>
      <c r="Z110" s="45">
        <v>101000001</v>
      </c>
      <c r="AA110" s="45">
        <f t="shared" si="85"/>
        <v>15</v>
      </c>
      <c r="AB110" s="45">
        <f t="shared" si="85"/>
        <v>14021</v>
      </c>
      <c r="AC110" s="48">
        <v>13105</v>
      </c>
      <c r="AD110" s="47">
        <v>500</v>
      </c>
    </row>
    <row r="111" spans="1:30" ht="16.5" customHeight="1" x14ac:dyDescent="0.3">
      <c r="A111" s="51" t="b">
        <v>1</v>
      </c>
      <c r="B111" s="51" t="s">
        <v>1037</v>
      </c>
      <c r="C111" s="51" t="s">
        <v>424</v>
      </c>
      <c r="D111" s="51">
        <v>6</v>
      </c>
      <c r="E111" s="51">
        <v>0</v>
      </c>
      <c r="F111" s="51">
        <v>106</v>
      </c>
      <c r="G111" s="51">
        <v>1</v>
      </c>
      <c r="H111" s="51">
        <v>1</v>
      </c>
      <c r="I111" s="51">
        <f t="shared" ref="I111" si="86">I110+12</f>
        <v>802</v>
      </c>
      <c r="J111" s="51">
        <f>J110+100</f>
        <v>5100</v>
      </c>
      <c r="K111" s="51">
        <f t="shared" ref="K111" si="87">K110+20</f>
        <v>1602</v>
      </c>
      <c r="L111" s="51">
        <v>4</v>
      </c>
      <c r="M111" s="51">
        <v>300</v>
      </c>
      <c r="N111" s="51">
        <v>30</v>
      </c>
      <c r="O111" s="51" t="str">
        <f>C112</f>
        <v>120602202</v>
      </c>
      <c r="P111" s="51">
        <f t="shared" si="84"/>
        <v>4011</v>
      </c>
      <c r="Q111" s="51">
        <v>1</v>
      </c>
      <c r="R111" s="51">
        <v>1</v>
      </c>
      <c r="S111" s="47">
        <v>4606</v>
      </c>
      <c r="T111" s="47">
        <v>1</v>
      </c>
      <c r="U111" s="47">
        <v>1</v>
      </c>
      <c r="V111" s="47">
        <v>160002003</v>
      </c>
      <c r="W111" s="50">
        <v>3</v>
      </c>
      <c r="X111" s="38" t="s">
        <v>1444</v>
      </c>
      <c r="Y111" s="38" t="s">
        <v>1445</v>
      </c>
      <c r="Z111" s="53">
        <v>101000001</v>
      </c>
      <c r="AA111" s="51">
        <f>AA110</f>
        <v>15</v>
      </c>
      <c r="AB111" s="51">
        <f>AB106+1</f>
        <v>14022</v>
      </c>
      <c r="AC111" s="51">
        <v>13106</v>
      </c>
      <c r="AD111" s="47">
        <v>500</v>
      </c>
    </row>
    <row r="112" spans="1:30" ht="16.5" customHeight="1" x14ac:dyDescent="0.3">
      <c r="A112" s="51" t="b">
        <v>1</v>
      </c>
      <c r="B112" s="51" t="s">
        <v>1038</v>
      </c>
      <c r="C112" s="51" t="s">
        <v>426</v>
      </c>
      <c r="D112" s="51">
        <v>6</v>
      </c>
      <c r="E112" s="51">
        <v>0</v>
      </c>
      <c r="F112" s="51">
        <v>107</v>
      </c>
      <c r="G112" s="51">
        <f t="shared" ref="G112:H115" si="88">G111+0.03</f>
        <v>1.03</v>
      </c>
      <c r="H112" s="51">
        <f t="shared" si="88"/>
        <v>1.03</v>
      </c>
      <c r="I112" s="51">
        <f t="shared" si="71"/>
        <v>802</v>
      </c>
      <c r="J112" s="51">
        <f t="shared" si="71"/>
        <v>5100</v>
      </c>
      <c r="K112" s="51">
        <f t="shared" si="71"/>
        <v>1602</v>
      </c>
      <c r="L112" s="51">
        <v>4</v>
      </c>
      <c r="M112" s="51">
        <v>300</v>
      </c>
      <c r="N112" s="51">
        <v>30</v>
      </c>
      <c r="O112" s="51" t="str">
        <f>C113</f>
        <v>120602203</v>
      </c>
      <c r="P112" s="51">
        <f t="shared" si="84"/>
        <v>4011</v>
      </c>
      <c r="Q112" s="51">
        <v>1</v>
      </c>
      <c r="R112" s="51">
        <v>1</v>
      </c>
      <c r="S112" s="47">
        <v>4607</v>
      </c>
      <c r="T112" s="47">
        <v>1</v>
      </c>
      <c r="U112" s="47">
        <v>1</v>
      </c>
      <c r="V112" s="50" t="s">
        <v>625</v>
      </c>
      <c r="W112" s="50">
        <v>0</v>
      </c>
      <c r="X112" s="38" t="s">
        <v>1444</v>
      </c>
      <c r="Y112" s="38" t="s">
        <v>1445</v>
      </c>
      <c r="Z112" s="53">
        <v>101000001</v>
      </c>
      <c r="AA112" s="51">
        <f>AA111</f>
        <v>15</v>
      </c>
      <c r="AB112" s="51">
        <f>AB111</f>
        <v>14022</v>
      </c>
      <c r="AC112" s="51">
        <v>13107</v>
      </c>
      <c r="AD112" s="47">
        <v>500</v>
      </c>
    </row>
    <row r="113" spans="1:30" ht="16.5" customHeight="1" x14ac:dyDescent="0.3">
      <c r="A113" s="51" t="b">
        <v>1</v>
      </c>
      <c r="B113" s="51" t="s">
        <v>1039</v>
      </c>
      <c r="C113" s="51" t="s">
        <v>428</v>
      </c>
      <c r="D113" s="51">
        <v>6</v>
      </c>
      <c r="E113" s="51">
        <v>0</v>
      </c>
      <c r="F113" s="51">
        <v>108</v>
      </c>
      <c r="G113" s="51">
        <f t="shared" si="88"/>
        <v>1.06</v>
      </c>
      <c r="H113" s="51">
        <f t="shared" si="88"/>
        <v>1.06</v>
      </c>
      <c r="I113" s="51">
        <f t="shared" si="71"/>
        <v>802</v>
      </c>
      <c r="J113" s="51">
        <f t="shared" si="71"/>
        <v>5100</v>
      </c>
      <c r="K113" s="51">
        <f t="shared" si="71"/>
        <v>1602</v>
      </c>
      <c r="L113" s="51">
        <v>4</v>
      </c>
      <c r="M113" s="51">
        <v>300</v>
      </c>
      <c r="N113" s="51">
        <v>30</v>
      </c>
      <c r="O113" s="51" t="str">
        <f>C114</f>
        <v>120602204</v>
      </c>
      <c r="P113" s="51">
        <f t="shared" si="84"/>
        <v>4011</v>
      </c>
      <c r="Q113" s="51">
        <v>1</v>
      </c>
      <c r="R113" s="51">
        <v>1</v>
      </c>
      <c r="S113" s="47">
        <v>4608</v>
      </c>
      <c r="T113" s="47">
        <v>1</v>
      </c>
      <c r="U113" s="47">
        <v>2</v>
      </c>
      <c r="V113" s="50" t="s">
        <v>625</v>
      </c>
      <c r="W113" s="50">
        <v>0</v>
      </c>
      <c r="X113" s="38" t="s">
        <v>1444</v>
      </c>
      <c r="Y113" s="38" t="s">
        <v>1445</v>
      </c>
      <c r="Z113" s="53">
        <v>101000001</v>
      </c>
      <c r="AA113" s="51">
        <f>AA112</f>
        <v>15</v>
      </c>
      <c r="AB113" s="51">
        <f>AB112</f>
        <v>14022</v>
      </c>
      <c r="AC113" s="51">
        <v>13108</v>
      </c>
      <c r="AD113" s="47">
        <v>500</v>
      </c>
    </row>
    <row r="114" spans="1:30" ht="16.5" customHeight="1" x14ac:dyDescent="0.3">
      <c r="A114" s="51" t="b">
        <v>1</v>
      </c>
      <c r="B114" s="51" t="s">
        <v>1040</v>
      </c>
      <c r="C114" s="51" t="s">
        <v>430</v>
      </c>
      <c r="D114" s="51">
        <v>6</v>
      </c>
      <c r="E114" s="51">
        <v>0</v>
      </c>
      <c r="F114" s="51">
        <v>109</v>
      </c>
      <c r="G114" s="51">
        <f t="shared" si="88"/>
        <v>1.0900000000000001</v>
      </c>
      <c r="H114" s="51">
        <f t="shared" si="88"/>
        <v>1.0900000000000001</v>
      </c>
      <c r="I114" s="51">
        <f t="shared" si="71"/>
        <v>802</v>
      </c>
      <c r="J114" s="51">
        <f t="shared" si="71"/>
        <v>5100</v>
      </c>
      <c r="K114" s="51">
        <f t="shared" si="71"/>
        <v>1602</v>
      </c>
      <c r="L114" s="51">
        <v>4</v>
      </c>
      <c r="M114" s="51">
        <v>300</v>
      </c>
      <c r="N114" s="51">
        <v>30</v>
      </c>
      <c r="O114" s="51" t="str">
        <f>C115</f>
        <v>120602205</v>
      </c>
      <c r="P114" s="51">
        <f t="shared" si="84"/>
        <v>4011</v>
      </c>
      <c r="Q114" s="51">
        <v>1</v>
      </c>
      <c r="R114" s="51">
        <v>2</v>
      </c>
      <c r="S114" s="47">
        <v>4609</v>
      </c>
      <c r="T114" s="47">
        <v>1</v>
      </c>
      <c r="U114" s="47">
        <v>2</v>
      </c>
      <c r="V114" s="50" t="s">
        <v>625</v>
      </c>
      <c r="W114" s="50">
        <v>0</v>
      </c>
      <c r="X114" s="38" t="s">
        <v>1444</v>
      </c>
      <c r="Y114" s="38" t="s">
        <v>1445</v>
      </c>
      <c r="Z114" s="53">
        <v>101000001</v>
      </c>
      <c r="AA114" s="51">
        <f>AA113</f>
        <v>15</v>
      </c>
      <c r="AB114" s="51">
        <f>AB113</f>
        <v>14022</v>
      </c>
      <c r="AC114" s="51">
        <v>13109</v>
      </c>
      <c r="AD114" s="47">
        <v>500</v>
      </c>
    </row>
    <row r="115" spans="1:30" ht="16.5" customHeight="1" x14ac:dyDescent="0.3">
      <c r="A115" s="51" t="b">
        <v>1</v>
      </c>
      <c r="B115" s="51" t="s">
        <v>1041</v>
      </c>
      <c r="C115" s="51" t="s">
        <v>432</v>
      </c>
      <c r="D115" s="51">
        <v>6</v>
      </c>
      <c r="E115" s="51">
        <v>0</v>
      </c>
      <c r="F115" s="51">
        <v>110</v>
      </c>
      <c r="G115" s="51">
        <f t="shared" si="88"/>
        <v>1.1200000000000001</v>
      </c>
      <c r="H115" s="51">
        <f t="shared" si="88"/>
        <v>1.1200000000000001</v>
      </c>
      <c r="I115" s="51">
        <f t="shared" si="71"/>
        <v>802</v>
      </c>
      <c r="J115" s="51">
        <f t="shared" si="71"/>
        <v>5100</v>
      </c>
      <c r="K115" s="51">
        <f t="shared" si="71"/>
        <v>1602</v>
      </c>
      <c r="L115" s="51">
        <v>4</v>
      </c>
      <c r="M115" s="51">
        <v>300</v>
      </c>
      <c r="N115" s="51">
        <v>30</v>
      </c>
      <c r="O115" s="51">
        <v>-1</v>
      </c>
      <c r="P115" s="51">
        <f t="shared" si="84"/>
        <v>4011</v>
      </c>
      <c r="Q115" s="51">
        <v>1</v>
      </c>
      <c r="R115" s="51">
        <v>2</v>
      </c>
      <c r="S115" s="47">
        <v>4610</v>
      </c>
      <c r="T115" s="47">
        <v>1</v>
      </c>
      <c r="U115" s="47">
        <v>2</v>
      </c>
      <c r="V115" s="50" t="s">
        <v>625</v>
      </c>
      <c r="W115" s="50">
        <v>0</v>
      </c>
      <c r="X115" s="38" t="s">
        <v>1444</v>
      </c>
      <c r="Y115" s="38" t="s">
        <v>1445</v>
      </c>
      <c r="Z115" s="53">
        <v>101000001</v>
      </c>
      <c r="AA115" s="51">
        <f>AA114</f>
        <v>15</v>
      </c>
      <c r="AB115" s="51">
        <f>AB114</f>
        <v>14022</v>
      </c>
      <c r="AC115" s="51">
        <v>13110</v>
      </c>
      <c r="AD115" s="47">
        <v>500</v>
      </c>
    </row>
    <row r="116" spans="1:30" ht="16.5" customHeight="1" x14ac:dyDescent="0.3">
      <c r="A116" s="45" t="b">
        <v>1</v>
      </c>
      <c r="B116" s="46" t="s">
        <v>1042</v>
      </c>
      <c r="C116" s="45" t="s">
        <v>434</v>
      </c>
      <c r="D116" s="45">
        <v>6</v>
      </c>
      <c r="E116" s="45">
        <v>0</v>
      </c>
      <c r="F116" s="45">
        <v>111</v>
      </c>
      <c r="G116" s="45">
        <v>1</v>
      </c>
      <c r="H116" s="45">
        <v>1</v>
      </c>
      <c r="I116" s="45">
        <f t="shared" ref="I116" si="89">I115+12</f>
        <v>814</v>
      </c>
      <c r="J116" s="45">
        <f>J115+100</f>
        <v>5200</v>
      </c>
      <c r="K116" s="45">
        <f t="shared" ref="K116" si="90">K111+20</f>
        <v>1622</v>
      </c>
      <c r="L116" s="45">
        <v>4</v>
      </c>
      <c r="M116" s="45">
        <v>300</v>
      </c>
      <c r="N116" s="45">
        <v>30</v>
      </c>
      <c r="O116" s="45" t="str">
        <f>C117</f>
        <v>120602302</v>
      </c>
      <c r="P116" s="45">
        <f>P106+1</f>
        <v>4012</v>
      </c>
      <c r="Q116" s="45">
        <v>1</v>
      </c>
      <c r="R116" s="45">
        <v>1</v>
      </c>
      <c r="S116" s="47">
        <v>4611</v>
      </c>
      <c r="T116" s="47">
        <v>1</v>
      </c>
      <c r="U116" s="47">
        <v>1</v>
      </c>
      <c r="V116" s="47">
        <v>160002003</v>
      </c>
      <c r="W116" s="50">
        <v>3</v>
      </c>
      <c r="X116" s="38" t="s">
        <v>1444</v>
      </c>
      <c r="Y116" s="38" t="s">
        <v>1445</v>
      </c>
      <c r="Z116" s="45">
        <v>101000001</v>
      </c>
      <c r="AA116" s="45">
        <f>AA111+1</f>
        <v>16</v>
      </c>
      <c r="AB116" s="45">
        <f>AB111+1</f>
        <v>14023</v>
      </c>
      <c r="AC116" s="48">
        <v>13111</v>
      </c>
      <c r="AD116" s="47">
        <v>500</v>
      </c>
    </row>
    <row r="117" spans="1:30" ht="16.5" customHeight="1" x14ac:dyDescent="0.3">
      <c r="A117" s="45" t="b">
        <v>1</v>
      </c>
      <c r="B117" s="46" t="s">
        <v>1043</v>
      </c>
      <c r="C117" s="45" t="s">
        <v>436</v>
      </c>
      <c r="D117" s="45">
        <v>6</v>
      </c>
      <c r="E117" s="45">
        <v>0</v>
      </c>
      <c r="F117" s="45">
        <v>112</v>
      </c>
      <c r="G117" s="45">
        <f t="shared" ref="G117:H120" si="91">G116+0.03</f>
        <v>1.03</v>
      </c>
      <c r="H117" s="45">
        <f t="shared" si="91"/>
        <v>1.03</v>
      </c>
      <c r="I117" s="45">
        <f t="shared" si="75"/>
        <v>814</v>
      </c>
      <c r="J117" s="45">
        <f t="shared" si="75"/>
        <v>5200</v>
      </c>
      <c r="K117" s="45">
        <f t="shared" si="75"/>
        <v>1622</v>
      </c>
      <c r="L117" s="45">
        <v>4</v>
      </c>
      <c r="M117" s="45">
        <v>300</v>
      </c>
      <c r="N117" s="45">
        <v>30</v>
      </c>
      <c r="O117" s="45" t="str">
        <f>C118</f>
        <v>120602303</v>
      </c>
      <c r="P117" s="45">
        <f t="shared" ref="P117:P125" si="92">P116</f>
        <v>4012</v>
      </c>
      <c r="Q117" s="45">
        <v>1</v>
      </c>
      <c r="R117" s="45">
        <v>1</v>
      </c>
      <c r="S117" s="47">
        <v>4612</v>
      </c>
      <c r="T117" s="47">
        <v>1</v>
      </c>
      <c r="U117" s="47">
        <v>1</v>
      </c>
      <c r="V117" s="50" t="s">
        <v>625</v>
      </c>
      <c r="W117" s="50">
        <v>0</v>
      </c>
      <c r="X117" s="38" t="s">
        <v>1444</v>
      </c>
      <c r="Y117" s="38" t="s">
        <v>1445</v>
      </c>
      <c r="Z117" s="45">
        <v>101000001</v>
      </c>
      <c r="AA117" s="45">
        <f t="shared" ref="AA117:AB120" si="93">AA116</f>
        <v>16</v>
      </c>
      <c r="AB117" s="45">
        <f t="shared" si="93"/>
        <v>14023</v>
      </c>
      <c r="AC117" s="48">
        <v>13112</v>
      </c>
      <c r="AD117" s="47">
        <v>500</v>
      </c>
    </row>
    <row r="118" spans="1:30" ht="16.5" customHeight="1" x14ac:dyDescent="0.3">
      <c r="A118" s="45" t="b">
        <v>1</v>
      </c>
      <c r="B118" s="46" t="s">
        <v>1044</v>
      </c>
      <c r="C118" s="45" t="s">
        <v>438</v>
      </c>
      <c r="D118" s="45">
        <v>6</v>
      </c>
      <c r="E118" s="45">
        <v>0</v>
      </c>
      <c r="F118" s="45">
        <v>113</v>
      </c>
      <c r="G118" s="45">
        <f t="shared" si="91"/>
        <v>1.06</v>
      </c>
      <c r="H118" s="45">
        <f t="shared" si="91"/>
        <v>1.06</v>
      </c>
      <c r="I118" s="45">
        <f t="shared" si="75"/>
        <v>814</v>
      </c>
      <c r="J118" s="45">
        <f t="shared" si="75"/>
        <v>5200</v>
      </c>
      <c r="K118" s="45">
        <f t="shared" si="75"/>
        <v>1622</v>
      </c>
      <c r="L118" s="45">
        <v>4</v>
      </c>
      <c r="M118" s="45">
        <v>300</v>
      </c>
      <c r="N118" s="45">
        <v>30</v>
      </c>
      <c r="O118" s="45" t="str">
        <f>C119</f>
        <v>120602304</v>
      </c>
      <c r="P118" s="45">
        <f t="shared" si="92"/>
        <v>4012</v>
      </c>
      <c r="Q118" s="45">
        <v>1</v>
      </c>
      <c r="R118" s="45">
        <v>1</v>
      </c>
      <c r="S118" s="47">
        <v>4613</v>
      </c>
      <c r="T118" s="47">
        <v>1</v>
      </c>
      <c r="U118" s="47">
        <v>2</v>
      </c>
      <c r="V118" s="50" t="s">
        <v>625</v>
      </c>
      <c r="W118" s="50">
        <v>0</v>
      </c>
      <c r="X118" s="38" t="s">
        <v>1444</v>
      </c>
      <c r="Y118" s="38" t="s">
        <v>1445</v>
      </c>
      <c r="Z118" s="45">
        <v>101000001</v>
      </c>
      <c r="AA118" s="45">
        <f t="shared" si="93"/>
        <v>16</v>
      </c>
      <c r="AB118" s="45">
        <f t="shared" si="93"/>
        <v>14023</v>
      </c>
      <c r="AC118" s="48">
        <v>13113</v>
      </c>
      <c r="AD118" s="47">
        <v>500</v>
      </c>
    </row>
    <row r="119" spans="1:30" ht="16.5" customHeight="1" x14ac:dyDescent="0.3">
      <c r="A119" s="45" t="b">
        <v>1</v>
      </c>
      <c r="B119" s="46" t="s">
        <v>1045</v>
      </c>
      <c r="C119" s="45" t="s">
        <v>440</v>
      </c>
      <c r="D119" s="45">
        <v>6</v>
      </c>
      <c r="E119" s="45">
        <v>0</v>
      </c>
      <c r="F119" s="45">
        <v>114</v>
      </c>
      <c r="G119" s="45">
        <f t="shared" si="91"/>
        <v>1.0900000000000001</v>
      </c>
      <c r="H119" s="45">
        <f t="shared" si="91"/>
        <v>1.0900000000000001</v>
      </c>
      <c r="I119" s="45">
        <f t="shared" si="75"/>
        <v>814</v>
      </c>
      <c r="J119" s="45">
        <f t="shared" si="75"/>
        <v>5200</v>
      </c>
      <c r="K119" s="45">
        <f t="shared" si="75"/>
        <v>1622</v>
      </c>
      <c r="L119" s="45">
        <v>4</v>
      </c>
      <c r="M119" s="45">
        <v>300</v>
      </c>
      <c r="N119" s="45">
        <v>30</v>
      </c>
      <c r="O119" s="45" t="str">
        <f>C120</f>
        <v>120602305</v>
      </c>
      <c r="P119" s="45">
        <f t="shared" si="92"/>
        <v>4012</v>
      </c>
      <c r="Q119" s="45">
        <v>1</v>
      </c>
      <c r="R119" s="45">
        <v>2</v>
      </c>
      <c r="S119" s="47">
        <v>4614</v>
      </c>
      <c r="T119" s="47">
        <v>1</v>
      </c>
      <c r="U119" s="47">
        <v>2</v>
      </c>
      <c r="V119" s="50" t="s">
        <v>625</v>
      </c>
      <c r="W119" s="50">
        <v>0</v>
      </c>
      <c r="X119" s="38" t="s">
        <v>1444</v>
      </c>
      <c r="Y119" s="38" t="s">
        <v>1445</v>
      </c>
      <c r="Z119" s="45">
        <v>101000001</v>
      </c>
      <c r="AA119" s="45">
        <f t="shared" si="93"/>
        <v>16</v>
      </c>
      <c r="AB119" s="45">
        <f t="shared" si="93"/>
        <v>14023</v>
      </c>
      <c r="AC119" s="48">
        <v>13114</v>
      </c>
      <c r="AD119" s="47">
        <v>500</v>
      </c>
    </row>
    <row r="120" spans="1:30" ht="16.5" customHeight="1" x14ac:dyDescent="0.3">
      <c r="A120" s="45" t="b">
        <v>1</v>
      </c>
      <c r="B120" s="46" t="s">
        <v>1046</v>
      </c>
      <c r="C120" s="45" t="s">
        <v>442</v>
      </c>
      <c r="D120" s="45">
        <v>6</v>
      </c>
      <c r="E120" s="45">
        <v>0</v>
      </c>
      <c r="F120" s="45">
        <v>115</v>
      </c>
      <c r="G120" s="45">
        <f t="shared" si="91"/>
        <v>1.1200000000000001</v>
      </c>
      <c r="H120" s="45">
        <f t="shared" si="91"/>
        <v>1.1200000000000001</v>
      </c>
      <c r="I120" s="45">
        <f t="shared" si="75"/>
        <v>814</v>
      </c>
      <c r="J120" s="45">
        <f t="shared" si="75"/>
        <v>5200</v>
      </c>
      <c r="K120" s="45">
        <f t="shared" si="75"/>
        <v>1622</v>
      </c>
      <c r="L120" s="45">
        <v>4</v>
      </c>
      <c r="M120" s="45">
        <v>300</v>
      </c>
      <c r="N120" s="45">
        <v>30</v>
      </c>
      <c r="O120" s="45">
        <v>-1</v>
      </c>
      <c r="P120" s="45">
        <f t="shared" si="92"/>
        <v>4012</v>
      </c>
      <c r="Q120" s="45">
        <v>1</v>
      </c>
      <c r="R120" s="45">
        <v>2</v>
      </c>
      <c r="S120" s="47">
        <v>4615</v>
      </c>
      <c r="T120" s="47">
        <v>1</v>
      </c>
      <c r="U120" s="47">
        <v>2</v>
      </c>
      <c r="V120" s="50" t="s">
        <v>625</v>
      </c>
      <c r="W120" s="50">
        <v>0</v>
      </c>
      <c r="X120" s="38" t="s">
        <v>1444</v>
      </c>
      <c r="Y120" s="38" t="s">
        <v>1445</v>
      </c>
      <c r="Z120" s="45">
        <v>101000001</v>
      </c>
      <c r="AA120" s="45">
        <f t="shared" si="93"/>
        <v>16</v>
      </c>
      <c r="AB120" s="45">
        <f t="shared" si="93"/>
        <v>14023</v>
      </c>
      <c r="AC120" s="48">
        <v>13115</v>
      </c>
      <c r="AD120" s="47">
        <v>500</v>
      </c>
    </row>
    <row r="121" spans="1:30" ht="16.5" customHeight="1" x14ac:dyDescent="0.3">
      <c r="A121" s="51" t="b">
        <v>1</v>
      </c>
      <c r="B121" s="51" t="s">
        <v>1047</v>
      </c>
      <c r="C121" s="51" t="s">
        <v>444</v>
      </c>
      <c r="D121" s="51">
        <v>6</v>
      </c>
      <c r="E121" s="51">
        <v>0</v>
      </c>
      <c r="F121" s="51">
        <v>116</v>
      </c>
      <c r="G121" s="51">
        <v>1</v>
      </c>
      <c r="H121" s="51">
        <v>1</v>
      </c>
      <c r="I121" s="51">
        <f t="shared" ref="I121" si="94">I120+12</f>
        <v>826</v>
      </c>
      <c r="J121" s="51">
        <f>J120+100</f>
        <v>5300</v>
      </c>
      <c r="K121" s="51">
        <f t="shared" ref="K121" si="95">K120+20</f>
        <v>1642</v>
      </c>
      <c r="L121" s="51">
        <v>4</v>
      </c>
      <c r="M121" s="51">
        <v>300</v>
      </c>
      <c r="N121" s="51">
        <v>30</v>
      </c>
      <c r="O121" s="51" t="str">
        <f>C122</f>
        <v>120602402</v>
      </c>
      <c r="P121" s="51">
        <f t="shared" si="92"/>
        <v>4012</v>
      </c>
      <c r="Q121" s="51">
        <v>1</v>
      </c>
      <c r="R121" s="51">
        <v>1</v>
      </c>
      <c r="S121" s="47">
        <v>4616</v>
      </c>
      <c r="T121" s="47">
        <v>1</v>
      </c>
      <c r="U121" s="47">
        <v>1</v>
      </c>
      <c r="V121" s="47">
        <v>160002003</v>
      </c>
      <c r="W121" s="50">
        <v>3</v>
      </c>
      <c r="X121" s="38" t="s">
        <v>1444</v>
      </c>
      <c r="Y121" s="38" t="s">
        <v>1445</v>
      </c>
      <c r="Z121" s="53">
        <v>101000001</v>
      </c>
      <c r="AA121" s="51">
        <f>AA120</f>
        <v>16</v>
      </c>
      <c r="AB121" s="51">
        <f>AB116+1</f>
        <v>14024</v>
      </c>
      <c r="AC121" s="51">
        <v>13116</v>
      </c>
      <c r="AD121" s="47">
        <v>500</v>
      </c>
    </row>
    <row r="122" spans="1:30" ht="16.5" customHeight="1" x14ac:dyDescent="0.3">
      <c r="A122" s="51" t="b">
        <v>1</v>
      </c>
      <c r="B122" s="51" t="s">
        <v>1048</v>
      </c>
      <c r="C122" s="51" t="s">
        <v>446</v>
      </c>
      <c r="D122" s="51">
        <v>6</v>
      </c>
      <c r="E122" s="51">
        <v>0</v>
      </c>
      <c r="F122" s="51">
        <v>117</v>
      </c>
      <c r="G122" s="51">
        <f t="shared" ref="G122:H125" si="96">G121+0.03</f>
        <v>1.03</v>
      </c>
      <c r="H122" s="51">
        <f t="shared" si="96"/>
        <v>1.03</v>
      </c>
      <c r="I122" s="51">
        <f t="shared" si="71"/>
        <v>826</v>
      </c>
      <c r="J122" s="51">
        <f t="shared" si="71"/>
        <v>5300</v>
      </c>
      <c r="K122" s="51">
        <f t="shared" si="71"/>
        <v>1642</v>
      </c>
      <c r="L122" s="51">
        <v>4</v>
      </c>
      <c r="M122" s="51">
        <v>300</v>
      </c>
      <c r="N122" s="51">
        <v>30</v>
      </c>
      <c r="O122" s="51" t="str">
        <f>C123</f>
        <v>120602403</v>
      </c>
      <c r="P122" s="51">
        <f t="shared" si="92"/>
        <v>4012</v>
      </c>
      <c r="Q122" s="51">
        <v>1</v>
      </c>
      <c r="R122" s="51">
        <v>1</v>
      </c>
      <c r="S122" s="47">
        <v>4617</v>
      </c>
      <c r="T122" s="47">
        <v>1</v>
      </c>
      <c r="U122" s="47">
        <v>1</v>
      </c>
      <c r="V122" s="50" t="s">
        <v>625</v>
      </c>
      <c r="W122" s="50">
        <v>0</v>
      </c>
      <c r="X122" s="38" t="s">
        <v>1444</v>
      </c>
      <c r="Y122" s="38" t="s">
        <v>1445</v>
      </c>
      <c r="Z122" s="53">
        <v>101000001</v>
      </c>
      <c r="AA122" s="51">
        <f>AA121</f>
        <v>16</v>
      </c>
      <c r="AB122" s="51">
        <f>AB121</f>
        <v>14024</v>
      </c>
      <c r="AC122" s="51">
        <v>13117</v>
      </c>
      <c r="AD122" s="47">
        <v>500</v>
      </c>
    </row>
    <row r="123" spans="1:30" ht="16.5" customHeight="1" x14ac:dyDescent="0.3">
      <c r="A123" s="51" t="b">
        <v>1</v>
      </c>
      <c r="B123" s="51" t="s">
        <v>1049</v>
      </c>
      <c r="C123" s="51" t="s">
        <v>448</v>
      </c>
      <c r="D123" s="51">
        <v>6</v>
      </c>
      <c r="E123" s="51">
        <v>0</v>
      </c>
      <c r="F123" s="51">
        <v>118</v>
      </c>
      <c r="G123" s="51">
        <f t="shared" si="96"/>
        <v>1.06</v>
      </c>
      <c r="H123" s="51">
        <f t="shared" si="96"/>
        <v>1.06</v>
      </c>
      <c r="I123" s="51">
        <f t="shared" si="71"/>
        <v>826</v>
      </c>
      <c r="J123" s="51">
        <f t="shared" si="71"/>
        <v>5300</v>
      </c>
      <c r="K123" s="51">
        <f t="shared" si="71"/>
        <v>1642</v>
      </c>
      <c r="L123" s="51">
        <v>4</v>
      </c>
      <c r="M123" s="51">
        <v>300</v>
      </c>
      <c r="N123" s="51">
        <v>30</v>
      </c>
      <c r="O123" s="51" t="str">
        <f>C124</f>
        <v>120602404</v>
      </c>
      <c r="P123" s="51">
        <f t="shared" si="92"/>
        <v>4012</v>
      </c>
      <c r="Q123" s="51">
        <v>1</v>
      </c>
      <c r="R123" s="51">
        <v>1</v>
      </c>
      <c r="S123" s="47">
        <v>4618</v>
      </c>
      <c r="T123" s="47">
        <v>1</v>
      </c>
      <c r="U123" s="47">
        <v>2</v>
      </c>
      <c r="V123" s="50" t="s">
        <v>625</v>
      </c>
      <c r="W123" s="50">
        <v>0</v>
      </c>
      <c r="X123" s="38" t="s">
        <v>1444</v>
      </c>
      <c r="Y123" s="38" t="s">
        <v>1445</v>
      </c>
      <c r="Z123" s="53">
        <v>101000001</v>
      </c>
      <c r="AA123" s="51">
        <f>AA122</f>
        <v>16</v>
      </c>
      <c r="AB123" s="51">
        <f>AB122</f>
        <v>14024</v>
      </c>
      <c r="AC123" s="51">
        <v>13118</v>
      </c>
      <c r="AD123" s="47">
        <v>500</v>
      </c>
    </row>
    <row r="124" spans="1:30" ht="16.5" customHeight="1" x14ac:dyDescent="0.3">
      <c r="A124" s="51" t="b">
        <v>1</v>
      </c>
      <c r="B124" s="51" t="s">
        <v>1050</v>
      </c>
      <c r="C124" s="51" t="s">
        <v>450</v>
      </c>
      <c r="D124" s="51">
        <v>6</v>
      </c>
      <c r="E124" s="51">
        <v>0</v>
      </c>
      <c r="F124" s="51">
        <v>119</v>
      </c>
      <c r="G124" s="51">
        <f t="shared" si="96"/>
        <v>1.0900000000000001</v>
      </c>
      <c r="H124" s="51">
        <f t="shared" si="96"/>
        <v>1.0900000000000001</v>
      </c>
      <c r="I124" s="51">
        <f t="shared" si="71"/>
        <v>826</v>
      </c>
      <c r="J124" s="51">
        <f t="shared" si="71"/>
        <v>5300</v>
      </c>
      <c r="K124" s="51">
        <f t="shared" si="71"/>
        <v>1642</v>
      </c>
      <c r="L124" s="51">
        <v>4</v>
      </c>
      <c r="M124" s="51">
        <v>300</v>
      </c>
      <c r="N124" s="51">
        <v>30</v>
      </c>
      <c r="O124" s="51" t="str">
        <f>C125</f>
        <v>120602405</v>
      </c>
      <c r="P124" s="51">
        <f t="shared" si="92"/>
        <v>4012</v>
      </c>
      <c r="Q124" s="51">
        <v>1</v>
      </c>
      <c r="R124" s="51">
        <v>2</v>
      </c>
      <c r="S124" s="47">
        <v>4619</v>
      </c>
      <c r="T124" s="47">
        <v>1</v>
      </c>
      <c r="U124" s="47">
        <v>2</v>
      </c>
      <c r="V124" s="50" t="s">
        <v>625</v>
      </c>
      <c r="W124" s="50">
        <v>0</v>
      </c>
      <c r="X124" s="38" t="s">
        <v>1444</v>
      </c>
      <c r="Y124" s="38" t="s">
        <v>1445</v>
      </c>
      <c r="Z124" s="53">
        <v>101000001</v>
      </c>
      <c r="AA124" s="51">
        <f>AA123</f>
        <v>16</v>
      </c>
      <c r="AB124" s="51">
        <f>AB123</f>
        <v>14024</v>
      </c>
      <c r="AC124" s="51">
        <v>13119</v>
      </c>
      <c r="AD124" s="47">
        <v>500</v>
      </c>
    </row>
    <row r="125" spans="1:30" ht="16.5" customHeight="1" x14ac:dyDescent="0.3">
      <c r="A125" s="51" t="b">
        <v>1</v>
      </c>
      <c r="B125" s="51" t="s">
        <v>1051</v>
      </c>
      <c r="C125" s="51" t="s">
        <v>452</v>
      </c>
      <c r="D125" s="51">
        <v>6</v>
      </c>
      <c r="E125" s="51">
        <v>0</v>
      </c>
      <c r="F125" s="51">
        <v>120</v>
      </c>
      <c r="G125" s="51">
        <f t="shared" si="96"/>
        <v>1.1200000000000001</v>
      </c>
      <c r="H125" s="51">
        <f t="shared" si="96"/>
        <v>1.1200000000000001</v>
      </c>
      <c r="I125" s="51">
        <f t="shared" si="71"/>
        <v>826</v>
      </c>
      <c r="J125" s="51">
        <f t="shared" si="71"/>
        <v>5300</v>
      </c>
      <c r="K125" s="51">
        <f t="shared" si="71"/>
        <v>1642</v>
      </c>
      <c r="L125" s="51">
        <v>4</v>
      </c>
      <c r="M125" s="51">
        <v>300</v>
      </c>
      <c r="N125" s="51">
        <v>30</v>
      </c>
      <c r="O125" s="51">
        <v>-1</v>
      </c>
      <c r="P125" s="51">
        <f t="shared" si="92"/>
        <v>4012</v>
      </c>
      <c r="Q125" s="51">
        <v>1</v>
      </c>
      <c r="R125" s="51">
        <v>2</v>
      </c>
      <c r="S125" s="47">
        <v>4620</v>
      </c>
      <c r="T125" s="47">
        <v>1</v>
      </c>
      <c r="U125" s="47">
        <v>2</v>
      </c>
      <c r="V125" s="50" t="s">
        <v>625</v>
      </c>
      <c r="W125" s="50">
        <v>0</v>
      </c>
      <c r="X125" s="38" t="s">
        <v>1444</v>
      </c>
      <c r="Y125" s="38" t="s">
        <v>1445</v>
      </c>
      <c r="Z125" s="53">
        <v>101000001</v>
      </c>
      <c r="AA125" s="51">
        <f>AA124</f>
        <v>16</v>
      </c>
      <c r="AB125" s="51">
        <f>AB124</f>
        <v>14024</v>
      </c>
      <c r="AC125" s="51">
        <v>13120</v>
      </c>
      <c r="AD125" s="47">
        <v>500</v>
      </c>
    </row>
    <row r="126" spans="1:30" ht="16.5" customHeight="1" x14ac:dyDescent="0.3">
      <c r="A126" s="45" t="b">
        <v>1</v>
      </c>
      <c r="B126" s="46" t="s">
        <v>1052</v>
      </c>
      <c r="C126" s="45" t="s">
        <v>454</v>
      </c>
      <c r="D126" s="45">
        <v>6</v>
      </c>
      <c r="E126" s="45">
        <v>0</v>
      </c>
      <c r="F126" s="45">
        <v>121</v>
      </c>
      <c r="G126" s="45">
        <v>1</v>
      </c>
      <c r="H126" s="45">
        <v>1</v>
      </c>
      <c r="I126" s="45">
        <f t="shared" ref="I126" si="97">I125+12</f>
        <v>838</v>
      </c>
      <c r="J126" s="45">
        <f>J125+100</f>
        <v>5400</v>
      </c>
      <c r="K126" s="45">
        <f t="shared" ref="K126" si="98">K121+20</f>
        <v>1662</v>
      </c>
      <c r="L126" s="45">
        <v>4</v>
      </c>
      <c r="M126" s="45">
        <v>300</v>
      </c>
      <c r="N126" s="45">
        <v>30</v>
      </c>
      <c r="O126" s="45" t="str">
        <f>C127</f>
        <v>120602502</v>
      </c>
      <c r="P126" s="45">
        <f>P116+1</f>
        <v>4013</v>
      </c>
      <c r="Q126" s="45">
        <v>1</v>
      </c>
      <c r="R126" s="45">
        <v>1</v>
      </c>
      <c r="S126" s="47">
        <v>4621</v>
      </c>
      <c r="T126" s="47">
        <v>1</v>
      </c>
      <c r="U126" s="47">
        <v>1</v>
      </c>
      <c r="V126" s="47">
        <v>160002003</v>
      </c>
      <c r="W126" s="50">
        <v>3</v>
      </c>
      <c r="X126" s="38" t="s">
        <v>1444</v>
      </c>
      <c r="Y126" s="38" t="s">
        <v>1445</v>
      </c>
      <c r="Z126" s="45">
        <v>101000001</v>
      </c>
      <c r="AA126" s="45">
        <f>AA121+1</f>
        <v>17</v>
      </c>
      <c r="AB126" s="45">
        <f>AB121+1</f>
        <v>14025</v>
      </c>
      <c r="AC126" s="48">
        <v>13121</v>
      </c>
      <c r="AD126" s="47">
        <v>500</v>
      </c>
    </row>
    <row r="127" spans="1:30" ht="16.5" customHeight="1" x14ac:dyDescent="0.3">
      <c r="A127" s="45" t="b">
        <v>1</v>
      </c>
      <c r="B127" s="46" t="s">
        <v>1053</v>
      </c>
      <c r="C127" s="45" t="s">
        <v>456</v>
      </c>
      <c r="D127" s="45">
        <v>6</v>
      </c>
      <c r="E127" s="45">
        <v>0</v>
      </c>
      <c r="F127" s="45">
        <v>122</v>
      </c>
      <c r="G127" s="45">
        <f t="shared" ref="G127:H130" si="99">G126+0.03</f>
        <v>1.03</v>
      </c>
      <c r="H127" s="45">
        <f t="shared" si="99"/>
        <v>1.03</v>
      </c>
      <c r="I127" s="45">
        <f t="shared" si="75"/>
        <v>838</v>
      </c>
      <c r="J127" s="45">
        <f t="shared" si="75"/>
        <v>5400</v>
      </c>
      <c r="K127" s="45">
        <f t="shared" si="75"/>
        <v>1662</v>
      </c>
      <c r="L127" s="45">
        <v>4</v>
      </c>
      <c r="M127" s="45">
        <v>300</v>
      </c>
      <c r="N127" s="45">
        <v>30</v>
      </c>
      <c r="O127" s="45" t="str">
        <f>C128</f>
        <v>120602503</v>
      </c>
      <c r="P127" s="45">
        <f t="shared" ref="P127:P135" si="100">P126</f>
        <v>4013</v>
      </c>
      <c r="Q127" s="45">
        <v>1</v>
      </c>
      <c r="R127" s="45">
        <v>1</v>
      </c>
      <c r="S127" s="47">
        <v>4622</v>
      </c>
      <c r="T127" s="47">
        <v>1</v>
      </c>
      <c r="U127" s="47">
        <v>1</v>
      </c>
      <c r="V127" s="50" t="s">
        <v>625</v>
      </c>
      <c r="W127" s="50">
        <v>0</v>
      </c>
      <c r="X127" s="38" t="s">
        <v>1444</v>
      </c>
      <c r="Y127" s="38" t="s">
        <v>1445</v>
      </c>
      <c r="Z127" s="45">
        <v>101000001</v>
      </c>
      <c r="AA127" s="45">
        <f t="shared" ref="AA127:AB130" si="101">AA126</f>
        <v>17</v>
      </c>
      <c r="AB127" s="45">
        <f t="shared" si="101"/>
        <v>14025</v>
      </c>
      <c r="AC127" s="48">
        <v>13122</v>
      </c>
      <c r="AD127" s="47">
        <v>500</v>
      </c>
    </row>
    <row r="128" spans="1:30" ht="16.5" customHeight="1" x14ac:dyDescent="0.3">
      <c r="A128" s="45" t="b">
        <v>1</v>
      </c>
      <c r="B128" s="46" t="s">
        <v>1054</v>
      </c>
      <c r="C128" s="45" t="s">
        <v>458</v>
      </c>
      <c r="D128" s="45">
        <v>6</v>
      </c>
      <c r="E128" s="45">
        <v>0</v>
      </c>
      <c r="F128" s="45">
        <v>123</v>
      </c>
      <c r="G128" s="45">
        <f t="shared" si="99"/>
        <v>1.06</v>
      </c>
      <c r="H128" s="45">
        <f t="shared" si="99"/>
        <v>1.06</v>
      </c>
      <c r="I128" s="45">
        <f t="shared" si="75"/>
        <v>838</v>
      </c>
      <c r="J128" s="45">
        <f t="shared" si="75"/>
        <v>5400</v>
      </c>
      <c r="K128" s="45">
        <f t="shared" si="75"/>
        <v>1662</v>
      </c>
      <c r="L128" s="45">
        <v>4</v>
      </c>
      <c r="M128" s="45">
        <v>300</v>
      </c>
      <c r="N128" s="45">
        <v>30</v>
      </c>
      <c r="O128" s="45" t="str">
        <f>C129</f>
        <v>120602504</v>
      </c>
      <c r="P128" s="45">
        <f t="shared" si="100"/>
        <v>4013</v>
      </c>
      <c r="Q128" s="45">
        <v>1</v>
      </c>
      <c r="R128" s="45">
        <v>1</v>
      </c>
      <c r="S128" s="47">
        <v>4623</v>
      </c>
      <c r="T128" s="47">
        <v>1</v>
      </c>
      <c r="U128" s="47">
        <v>2</v>
      </c>
      <c r="V128" s="50" t="s">
        <v>625</v>
      </c>
      <c r="W128" s="50">
        <v>0</v>
      </c>
      <c r="X128" s="38" t="s">
        <v>1444</v>
      </c>
      <c r="Y128" s="38" t="s">
        <v>1445</v>
      </c>
      <c r="Z128" s="45">
        <v>101000001</v>
      </c>
      <c r="AA128" s="45">
        <f t="shared" si="101"/>
        <v>17</v>
      </c>
      <c r="AB128" s="45">
        <f t="shared" si="101"/>
        <v>14025</v>
      </c>
      <c r="AC128" s="48">
        <v>13123</v>
      </c>
      <c r="AD128" s="47">
        <v>500</v>
      </c>
    </row>
    <row r="129" spans="1:30" ht="16.5" customHeight="1" x14ac:dyDescent="0.3">
      <c r="A129" s="45" t="b">
        <v>1</v>
      </c>
      <c r="B129" s="46" t="s">
        <v>1055</v>
      </c>
      <c r="C129" s="45" t="s">
        <v>460</v>
      </c>
      <c r="D129" s="45">
        <v>6</v>
      </c>
      <c r="E129" s="45">
        <v>0</v>
      </c>
      <c r="F129" s="45">
        <v>124</v>
      </c>
      <c r="G129" s="45">
        <f t="shared" si="99"/>
        <v>1.0900000000000001</v>
      </c>
      <c r="H129" s="45">
        <f t="shared" si="99"/>
        <v>1.0900000000000001</v>
      </c>
      <c r="I129" s="45">
        <f t="shared" si="75"/>
        <v>838</v>
      </c>
      <c r="J129" s="45">
        <f t="shared" si="75"/>
        <v>5400</v>
      </c>
      <c r="K129" s="45">
        <f t="shared" si="75"/>
        <v>1662</v>
      </c>
      <c r="L129" s="45">
        <v>4</v>
      </c>
      <c r="M129" s="45">
        <v>300</v>
      </c>
      <c r="N129" s="45">
        <v>30</v>
      </c>
      <c r="O129" s="45" t="str">
        <f>C130</f>
        <v>120602505</v>
      </c>
      <c r="P129" s="45">
        <f t="shared" si="100"/>
        <v>4013</v>
      </c>
      <c r="Q129" s="45">
        <v>1</v>
      </c>
      <c r="R129" s="45">
        <v>2</v>
      </c>
      <c r="S129" s="47">
        <v>4624</v>
      </c>
      <c r="T129" s="47">
        <v>1</v>
      </c>
      <c r="U129" s="47">
        <v>2</v>
      </c>
      <c r="V129" s="50" t="s">
        <v>625</v>
      </c>
      <c r="W129" s="50">
        <v>0</v>
      </c>
      <c r="X129" s="38" t="s">
        <v>1444</v>
      </c>
      <c r="Y129" s="38" t="s">
        <v>1445</v>
      </c>
      <c r="Z129" s="45">
        <v>101000001</v>
      </c>
      <c r="AA129" s="45">
        <f t="shared" si="101"/>
        <v>17</v>
      </c>
      <c r="AB129" s="45">
        <f t="shared" si="101"/>
        <v>14025</v>
      </c>
      <c r="AC129" s="48">
        <v>13124</v>
      </c>
      <c r="AD129" s="47">
        <v>500</v>
      </c>
    </row>
    <row r="130" spans="1:30" ht="16.5" customHeight="1" x14ac:dyDescent="0.3">
      <c r="A130" s="45" t="b">
        <v>1</v>
      </c>
      <c r="B130" s="46" t="s">
        <v>1056</v>
      </c>
      <c r="C130" s="45" t="s">
        <v>462</v>
      </c>
      <c r="D130" s="45">
        <v>6</v>
      </c>
      <c r="E130" s="45">
        <v>0</v>
      </c>
      <c r="F130" s="45">
        <v>125</v>
      </c>
      <c r="G130" s="45">
        <f t="shared" si="99"/>
        <v>1.1200000000000001</v>
      </c>
      <c r="H130" s="45">
        <f t="shared" si="99"/>
        <v>1.1200000000000001</v>
      </c>
      <c r="I130" s="45">
        <f t="shared" si="75"/>
        <v>838</v>
      </c>
      <c r="J130" s="45">
        <f t="shared" si="75"/>
        <v>5400</v>
      </c>
      <c r="K130" s="45">
        <f t="shared" si="75"/>
        <v>1662</v>
      </c>
      <c r="L130" s="45">
        <v>4</v>
      </c>
      <c r="M130" s="45">
        <v>300</v>
      </c>
      <c r="N130" s="45">
        <v>30</v>
      </c>
      <c r="O130" s="45">
        <v>-1</v>
      </c>
      <c r="P130" s="45">
        <f t="shared" si="100"/>
        <v>4013</v>
      </c>
      <c r="Q130" s="45">
        <v>1</v>
      </c>
      <c r="R130" s="45">
        <v>2</v>
      </c>
      <c r="S130" s="47">
        <v>4625</v>
      </c>
      <c r="T130" s="47">
        <v>1</v>
      </c>
      <c r="U130" s="47">
        <v>2</v>
      </c>
      <c r="V130" s="50" t="s">
        <v>625</v>
      </c>
      <c r="W130" s="50">
        <v>0</v>
      </c>
      <c r="X130" s="38" t="s">
        <v>1444</v>
      </c>
      <c r="Y130" s="38" t="s">
        <v>1445</v>
      </c>
      <c r="Z130" s="45">
        <v>101000001</v>
      </c>
      <c r="AA130" s="45">
        <f t="shared" si="101"/>
        <v>17</v>
      </c>
      <c r="AB130" s="45">
        <f t="shared" si="101"/>
        <v>14025</v>
      </c>
      <c r="AC130" s="48">
        <v>13125</v>
      </c>
      <c r="AD130" s="47">
        <v>500</v>
      </c>
    </row>
    <row r="131" spans="1:30" ht="16.5" customHeight="1" x14ac:dyDescent="0.3">
      <c r="A131" s="51" t="b">
        <v>1</v>
      </c>
      <c r="B131" s="51" t="s">
        <v>1057</v>
      </c>
      <c r="C131" s="51" t="s">
        <v>464</v>
      </c>
      <c r="D131" s="51">
        <v>6</v>
      </c>
      <c r="E131" s="51">
        <v>0</v>
      </c>
      <c r="F131" s="51">
        <v>126</v>
      </c>
      <c r="G131" s="51">
        <v>1</v>
      </c>
      <c r="H131" s="51">
        <v>1</v>
      </c>
      <c r="I131" s="51">
        <f t="shared" ref="I131" si="102">I130+12</f>
        <v>850</v>
      </c>
      <c r="J131" s="51">
        <f>J130+100</f>
        <v>5500</v>
      </c>
      <c r="K131" s="51">
        <f t="shared" ref="K131" si="103">K130+20</f>
        <v>1682</v>
      </c>
      <c r="L131" s="51">
        <v>4</v>
      </c>
      <c r="M131" s="51">
        <v>300</v>
      </c>
      <c r="N131" s="51">
        <v>30</v>
      </c>
      <c r="O131" s="51" t="str">
        <f>C132</f>
        <v>120602602</v>
      </c>
      <c r="P131" s="51">
        <f t="shared" si="100"/>
        <v>4013</v>
      </c>
      <c r="Q131" s="51">
        <v>1</v>
      </c>
      <c r="R131" s="51">
        <v>1</v>
      </c>
      <c r="S131" s="47">
        <v>4626</v>
      </c>
      <c r="T131" s="47">
        <v>1</v>
      </c>
      <c r="U131" s="47">
        <v>1</v>
      </c>
      <c r="V131" s="47">
        <v>160002003</v>
      </c>
      <c r="W131" s="50">
        <v>3</v>
      </c>
      <c r="X131" s="38" t="s">
        <v>1444</v>
      </c>
      <c r="Y131" s="38" t="s">
        <v>1445</v>
      </c>
      <c r="Z131" s="53">
        <v>101000001</v>
      </c>
      <c r="AA131" s="51">
        <f>AA130</f>
        <v>17</v>
      </c>
      <c r="AB131" s="51">
        <f>AB126+1</f>
        <v>14026</v>
      </c>
      <c r="AC131" s="51">
        <v>13126</v>
      </c>
      <c r="AD131" s="47">
        <v>500</v>
      </c>
    </row>
    <row r="132" spans="1:30" ht="16.5" customHeight="1" x14ac:dyDescent="0.3">
      <c r="A132" s="51" t="b">
        <v>1</v>
      </c>
      <c r="B132" s="51" t="s">
        <v>1058</v>
      </c>
      <c r="C132" s="51" t="s">
        <v>466</v>
      </c>
      <c r="D132" s="51">
        <v>6</v>
      </c>
      <c r="E132" s="51">
        <v>0</v>
      </c>
      <c r="F132" s="51">
        <v>127</v>
      </c>
      <c r="G132" s="51">
        <f t="shared" ref="G132:H135" si="104">G131+0.03</f>
        <v>1.03</v>
      </c>
      <c r="H132" s="51">
        <f t="shared" si="104"/>
        <v>1.03</v>
      </c>
      <c r="I132" s="51">
        <f t="shared" si="71"/>
        <v>850</v>
      </c>
      <c r="J132" s="51">
        <f t="shared" si="71"/>
        <v>5500</v>
      </c>
      <c r="K132" s="51">
        <f t="shared" si="71"/>
        <v>1682</v>
      </c>
      <c r="L132" s="51">
        <v>4</v>
      </c>
      <c r="M132" s="51">
        <v>300</v>
      </c>
      <c r="N132" s="51">
        <v>30</v>
      </c>
      <c r="O132" s="51" t="str">
        <f>C133</f>
        <v>120602603</v>
      </c>
      <c r="P132" s="51">
        <f t="shared" si="100"/>
        <v>4013</v>
      </c>
      <c r="Q132" s="51">
        <v>1</v>
      </c>
      <c r="R132" s="51">
        <v>1</v>
      </c>
      <c r="S132" s="47">
        <v>4627</v>
      </c>
      <c r="T132" s="47">
        <v>1</v>
      </c>
      <c r="U132" s="47">
        <v>1</v>
      </c>
      <c r="V132" s="50" t="s">
        <v>625</v>
      </c>
      <c r="W132" s="50">
        <v>0</v>
      </c>
      <c r="X132" s="38" t="s">
        <v>1444</v>
      </c>
      <c r="Y132" s="38" t="s">
        <v>1445</v>
      </c>
      <c r="Z132" s="53">
        <v>101000001</v>
      </c>
      <c r="AA132" s="51">
        <f>AA131</f>
        <v>17</v>
      </c>
      <c r="AB132" s="51">
        <f>AB131</f>
        <v>14026</v>
      </c>
      <c r="AC132" s="51">
        <v>13127</v>
      </c>
      <c r="AD132" s="47">
        <v>500</v>
      </c>
    </row>
    <row r="133" spans="1:30" ht="16.5" customHeight="1" x14ac:dyDescent="0.3">
      <c r="A133" s="51" t="b">
        <v>1</v>
      </c>
      <c r="B133" s="51" t="s">
        <v>1059</v>
      </c>
      <c r="C133" s="51" t="s">
        <v>468</v>
      </c>
      <c r="D133" s="51">
        <v>6</v>
      </c>
      <c r="E133" s="51">
        <v>0</v>
      </c>
      <c r="F133" s="51">
        <v>128</v>
      </c>
      <c r="G133" s="51">
        <f t="shared" si="104"/>
        <v>1.06</v>
      </c>
      <c r="H133" s="51">
        <f t="shared" si="104"/>
        <v>1.06</v>
      </c>
      <c r="I133" s="51">
        <f t="shared" si="71"/>
        <v>850</v>
      </c>
      <c r="J133" s="51">
        <f t="shared" si="71"/>
        <v>5500</v>
      </c>
      <c r="K133" s="51">
        <f t="shared" si="71"/>
        <v>1682</v>
      </c>
      <c r="L133" s="51">
        <v>4</v>
      </c>
      <c r="M133" s="51">
        <v>300</v>
      </c>
      <c r="N133" s="51">
        <v>30</v>
      </c>
      <c r="O133" s="51" t="str">
        <f>C134</f>
        <v>120602604</v>
      </c>
      <c r="P133" s="51">
        <f t="shared" si="100"/>
        <v>4013</v>
      </c>
      <c r="Q133" s="51">
        <v>1</v>
      </c>
      <c r="R133" s="51">
        <v>2</v>
      </c>
      <c r="S133" s="47">
        <v>4628</v>
      </c>
      <c r="T133" s="47">
        <v>1</v>
      </c>
      <c r="U133" s="47">
        <v>2</v>
      </c>
      <c r="V133" s="50" t="s">
        <v>625</v>
      </c>
      <c r="W133" s="50">
        <v>0</v>
      </c>
      <c r="X133" s="38" t="s">
        <v>1444</v>
      </c>
      <c r="Y133" s="38" t="s">
        <v>1445</v>
      </c>
      <c r="Z133" s="53">
        <v>101000001</v>
      </c>
      <c r="AA133" s="51">
        <f>AA132</f>
        <v>17</v>
      </c>
      <c r="AB133" s="51">
        <f>AB132</f>
        <v>14026</v>
      </c>
      <c r="AC133" s="51">
        <v>13128</v>
      </c>
      <c r="AD133" s="47">
        <v>500</v>
      </c>
    </row>
    <row r="134" spans="1:30" ht="16.5" customHeight="1" x14ac:dyDescent="0.3">
      <c r="A134" s="51" t="b">
        <v>1</v>
      </c>
      <c r="B134" s="51" t="s">
        <v>1060</v>
      </c>
      <c r="C134" s="51" t="s">
        <v>470</v>
      </c>
      <c r="D134" s="51">
        <v>6</v>
      </c>
      <c r="E134" s="51">
        <v>0</v>
      </c>
      <c r="F134" s="51">
        <v>129</v>
      </c>
      <c r="G134" s="51">
        <f t="shared" si="104"/>
        <v>1.0900000000000001</v>
      </c>
      <c r="H134" s="51">
        <f t="shared" si="104"/>
        <v>1.0900000000000001</v>
      </c>
      <c r="I134" s="51">
        <f t="shared" si="71"/>
        <v>850</v>
      </c>
      <c r="J134" s="51">
        <f t="shared" si="71"/>
        <v>5500</v>
      </c>
      <c r="K134" s="51">
        <f t="shared" si="71"/>
        <v>1682</v>
      </c>
      <c r="L134" s="51">
        <v>4</v>
      </c>
      <c r="M134" s="51">
        <v>300</v>
      </c>
      <c r="N134" s="51">
        <v>30</v>
      </c>
      <c r="O134" s="51" t="str">
        <f>C135</f>
        <v>120602605</v>
      </c>
      <c r="P134" s="51">
        <f t="shared" si="100"/>
        <v>4013</v>
      </c>
      <c r="Q134" s="51">
        <v>1</v>
      </c>
      <c r="R134" s="51">
        <v>2</v>
      </c>
      <c r="S134" s="47">
        <v>4629</v>
      </c>
      <c r="T134" s="47">
        <v>1</v>
      </c>
      <c r="U134" s="47">
        <v>2</v>
      </c>
      <c r="V134" s="50" t="s">
        <v>625</v>
      </c>
      <c r="W134" s="50">
        <v>0</v>
      </c>
      <c r="X134" s="38" t="s">
        <v>1444</v>
      </c>
      <c r="Y134" s="38" t="s">
        <v>1445</v>
      </c>
      <c r="Z134" s="53">
        <v>101000001</v>
      </c>
      <c r="AA134" s="51">
        <f>AA133</f>
        <v>17</v>
      </c>
      <c r="AB134" s="51">
        <f>AB133</f>
        <v>14026</v>
      </c>
      <c r="AC134" s="51">
        <v>13129</v>
      </c>
      <c r="AD134" s="47">
        <v>500</v>
      </c>
    </row>
    <row r="135" spans="1:30" ht="16.5" customHeight="1" x14ac:dyDescent="0.3">
      <c r="A135" s="51" t="b">
        <v>1</v>
      </c>
      <c r="B135" s="51" t="s">
        <v>1061</v>
      </c>
      <c r="C135" s="51" t="s">
        <v>472</v>
      </c>
      <c r="D135" s="51">
        <v>6</v>
      </c>
      <c r="E135" s="51">
        <v>0</v>
      </c>
      <c r="F135" s="51">
        <v>130</v>
      </c>
      <c r="G135" s="51">
        <f t="shared" si="104"/>
        <v>1.1200000000000001</v>
      </c>
      <c r="H135" s="51">
        <f t="shared" si="104"/>
        <v>1.1200000000000001</v>
      </c>
      <c r="I135" s="51">
        <f t="shared" si="71"/>
        <v>850</v>
      </c>
      <c r="J135" s="51">
        <f t="shared" si="71"/>
        <v>5500</v>
      </c>
      <c r="K135" s="51">
        <f t="shared" si="71"/>
        <v>1682</v>
      </c>
      <c r="L135" s="51">
        <v>4</v>
      </c>
      <c r="M135" s="51">
        <v>300</v>
      </c>
      <c r="N135" s="51">
        <v>30</v>
      </c>
      <c r="O135" s="51">
        <v>-1</v>
      </c>
      <c r="P135" s="51">
        <f t="shared" si="100"/>
        <v>4013</v>
      </c>
      <c r="Q135" s="51">
        <v>1</v>
      </c>
      <c r="R135" s="51">
        <v>3</v>
      </c>
      <c r="S135" s="47">
        <v>4630</v>
      </c>
      <c r="T135" s="47">
        <v>1</v>
      </c>
      <c r="U135" s="47">
        <v>2</v>
      </c>
      <c r="V135" s="50" t="s">
        <v>625</v>
      </c>
      <c r="W135" s="50">
        <v>0</v>
      </c>
      <c r="X135" s="38" t="s">
        <v>1444</v>
      </c>
      <c r="Y135" s="38" t="s">
        <v>1445</v>
      </c>
      <c r="Z135" s="53">
        <v>101000001</v>
      </c>
      <c r="AA135" s="51">
        <f>AA134</f>
        <v>17</v>
      </c>
      <c r="AB135" s="51">
        <f>AB134</f>
        <v>14026</v>
      </c>
      <c r="AC135" s="51">
        <v>13130</v>
      </c>
      <c r="AD135" s="47">
        <v>500</v>
      </c>
    </row>
    <row r="136" spans="1:30" ht="16.5" customHeight="1" x14ac:dyDescent="0.3">
      <c r="A136" s="45" t="b">
        <v>1</v>
      </c>
      <c r="B136" s="46" t="s">
        <v>1062</v>
      </c>
      <c r="C136" s="45" t="s">
        <v>474</v>
      </c>
      <c r="D136" s="45">
        <v>6</v>
      </c>
      <c r="E136" s="45">
        <v>0</v>
      </c>
      <c r="F136" s="45">
        <v>131</v>
      </c>
      <c r="G136" s="45">
        <v>1</v>
      </c>
      <c r="H136" s="45">
        <v>1</v>
      </c>
      <c r="I136" s="45">
        <f t="shared" ref="I136" si="105">I135+12</f>
        <v>862</v>
      </c>
      <c r="J136" s="45">
        <f>J135+100</f>
        <v>5600</v>
      </c>
      <c r="K136" s="45">
        <f t="shared" ref="K136" si="106">K131+20</f>
        <v>1702</v>
      </c>
      <c r="L136" s="45">
        <v>4</v>
      </c>
      <c r="M136" s="45">
        <v>300</v>
      </c>
      <c r="N136" s="45">
        <v>30</v>
      </c>
      <c r="O136" s="45" t="str">
        <f>C137</f>
        <v>120602702</v>
      </c>
      <c r="P136" s="45">
        <f>P126+1</f>
        <v>4014</v>
      </c>
      <c r="Q136" s="45">
        <v>1</v>
      </c>
      <c r="R136" s="45">
        <v>1</v>
      </c>
      <c r="S136" s="47">
        <v>4631</v>
      </c>
      <c r="T136" s="47">
        <v>1</v>
      </c>
      <c r="U136" s="47">
        <v>1</v>
      </c>
      <c r="V136" s="47">
        <v>160002003</v>
      </c>
      <c r="W136" s="50">
        <v>3</v>
      </c>
      <c r="X136" s="38" t="s">
        <v>1444</v>
      </c>
      <c r="Y136" s="38" t="s">
        <v>1445</v>
      </c>
      <c r="Z136" s="45">
        <v>101000001</v>
      </c>
      <c r="AA136" s="45">
        <f>AA131+1</f>
        <v>18</v>
      </c>
      <c r="AB136" s="45">
        <f>AB131+1</f>
        <v>14027</v>
      </c>
      <c r="AC136" s="48">
        <v>13131</v>
      </c>
      <c r="AD136" s="47">
        <v>500</v>
      </c>
    </row>
    <row r="137" spans="1:30" ht="16.5" customHeight="1" x14ac:dyDescent="0.3">
      <c r="A137" s="45" t="b">
        <v>1</v>
      </c>
      <c r="B137" s="46" t="s">
        <v>1063</v>
      </c>
      <c r="C137" s="45" t="s">
        <v>476</v>
      </c>
      <c r="D137" s="45">
        <v>6</v>
      </c>
      <c r="E137" s="45">
        <v>0</v>
      </c>
      <c r="F137" s="45">
        <v>132</v>
      </c>
      <c r="G137" s="45">
        <f t="shared" ref="G137:H140" si="107">G136+0.03</f>
        <v>1.03</v>
      </c>
      <c r="H137" s="45">
        <f t="shared" si="107"/>
        <v>1.03</v>
      </c>
      <c r="I137" s="45">
        <f t="shared" si="75"/>
        <v>862</v>
      </c>
      <c r="J137" s="45">
        <f t="shared" si="75"/>
        <v>5600</v>
      </c>
      <c r="K137" s="45">
        <f t="shared" si="75"/>
        <v>1702</v>
      </c>
      <c r="L137" s="45">
        <v>4</v>
      </c>
      <c r="M137" s="45">
        <v>300</v>
      </c>
      <c r="N137" s="45">
        <v>30</v>
      </c>
      <c r="O137" s="45" t="str">
        <f>C138</f>
        <v>120602703</v>
      </c>
      <c r="P137" s="45">
        <f t="shared" ref="P137:P145" si="108">P136</f>
        <v>4014</v>
      </c>
      <c r="Q137" s="45">
        <v>1</v>
      </c>
      <c r="R137" s="45">
        <v>1</v>
      </c>
      <c r="S137" s="47">
        <v>4632</v>
      </c>
      <c r="T137" s="47">
        <v>1</v>
      </c>
      <c r="U137" s="47">
        <v>1</v>
      </c>
      <c r="V137" s="50" t="s">
        <v>625</v>
      </c>
      <c r="W137" s="50">
        <v>0</v>
      </c>
      <c r="X137" s="38" t="s">
        <v>1444</v>
      </c>
      <c r="Y137" s="38" t="s">
        <v>1445</v>
      </c>
      <c r="Z137" s="45">
        <v>101000001</v>
      </c>
      <c r="AA137" s="45">
        <f t="shared" ref="AA137:AB140" si="109">AA136</f>
        <v>18</v>
      </c>
      <c r="AB137" s="45">
        <f t="shared" si="109"/>
        <v>14027</v>
      </c>
      <c r="AC137" s="48">
        <v>13132</v>
      </c>
      <c r="AD137" s="47">
        <v>500</v>
      </c>
    </row>
    <row r="138" spans="1:30" ht="16.5" customHeight="1" x14ac:dyDescent="0.3">
      <c r="A138" s="45" t="b">
        <v>1</v>
      </c>
      <c r="B138" s="46" t="s">
        <v>1064</v>
      </c>
      <c r="C138" s="45" t="s">
        <v>478</v>
      </c>
      <c r="D138" s="45">
        <v>6</v>
      </c>
      <c r="E138" s="45">
        <v>0</v>
      </c>
      <c r="F138" s="45">
        <v>133</v>
      </c>
      <c r="G138" s="45">
        <f t="shared" si="107"/>
        <v>1.06</v>
      </c>
      <c r="H138" s="45">
        <f t="shared" si="107"/>
        <v>1.06</v>
      </c>
      <c r="I138" s="45">
        <f t="shared" si="75"/>
        <v>862</v>
      </c>
      <c r="J138" s="45">
        <f t="shared" si="75"/>
        <v>5600</v>
      </c>
      <c r="K138" s="45">
        <f t="shared" si="75"/>
        <v>1702</v>
      </c>
      <c r="L138" s="45">
        <v>4</v>
      </c>
      <c r="M138" s="45">
        <v>300</v>
      </c>
      <c r="N138" s="45">
        <v>30</v>
      </c>
      <c r="O138" s="45" t="str">
        <f>C139</f>
        <v>120602704</v>
      </c>
      <c r="P138" s="45">
        <f t="shared" si="108"/>
        <v>4014</v>
      </c>
      <c r="Q138" s="45">
        <v>1</v>
      </c>
      <c r="R138" s="45">
        <v>2</v>
      </c>
      <c r="S138" s="47">
        <v>4633</v>
      </c>
      <c r="T138" s="47">
        <v>1</v>
      </c>
      <c r="U138" s="47">
        <v>2</v>
      </c>
      <c r="V138" s="50" t="s">
        <v>625</v>
      </c>
      <c r="W138" s="50">
        <v>0</v>
      </c>
      <c r="X138" s="38" t="s">
        <v>1444</v>
      </c>
      <c r="Y138" s="38" t="s">
        <v>1445</v>
      </c>
      <c r="Z138" s="45">
        <v>101000001</v>
      </c>
      <c r="AA138" s="45">
        <f t="shared" si="109"/>
        <v>18</v>
      </c>
      <c r="AB138" s="45">
        <f t="shared" si="109"/>
        <v>14027</v>
      </c>
      <c r="AC138" s="48">
        <v>13133</v>
      </c>
      <c r="AD138" s="47">
        <v>500</v>
      </c>
    </row>
    <row r="139" spans="1:30" ht="16.5" customHeight="1" x14ac:dyDescent="0.3">
      <c r="A139" s="45" t="b">
        <v>1</v>
      </c>
      <c r="B139" s="46" t="s">
        <v>1065</v>
      </c>
      <c r="C139" s="45" t="s">
        <v>480</v>
      </c>
      <c r="D139" s="45">
        <v>6</v>
      </c>
      <c r="E139" s="45">
        <v>0</v>
      </c>
      <c r="F139" s="45">
        <v>134</v>
      </c>
      <c r="G139" s="45">
        <f t="shared" si="107"/>
        <v>1.0900000000000001</v>
      </c>
      <c r="H139" s="45">
        <f t="shared" si="107"/>
        <v>1.0900000000000001</v>
      </c>
      <c r="I139" s="45">
        <f t="shared" si="75"/>
        <v>862</v>
      </c>
      <c r="J139" s="45">
        <f t="shared" si="75"/>
        <v>5600</v>
      </c>
      <c r="K139" s="45">
        <f t="shared" si="75"/>
        <v>1702</v>
      </c>
      <c r="L139" s="45">
        <v>4</v>
      </c>
      <c r="M139" s="45">
        <v>300</v>
      </c>
      <c r="N139" s="45">
        <v>30</v>
      </c>
      <c r="O139" s="45" t="str">
        <f>C140</f>
        <v>120602705</v>
      </c>
      <c r="P139" s="45">
        <f t="shared" si="108"/>
        <v>4014</v>
      </c>
      <c r="Q139" s="45">
        <v>1</v>
      </c>
      <c r="R139" s="45">
        <v>2</v>
      </c>
      <c r="S139" s="47">
        <v>4634</v>
      </c>
      <c r="T139" s="47">
        <v>1</v>
      </c>
      <c r="U139" s="47">
        <v>2</v>
      </c>
      <c r="V139" s="50" t="s">
        <v>625</v>
      </c>
      <c r="W139" s="50">
        <v>0</v>
      </c>
      <c r="X139" s="38" t="s">
        <v>1444</v>
      </c>
      <c r="Y139" s="38" t="s">
        <v>1445</v>
      </c>
      <c r="Z139" s="45">
        <v>101000001</v>
      </c>
      <c r="AA139" s="45">
        <f t="shared" si="109"/>
        <v>18</v>
      </c>
      <c r="AB139" s="45">
        <f t="shared" si="109"/>
        <v>14027</v>
      </c>
      <c r="AC139" s="48">
        <v>13134</v>
      </c>
      <c r="AD139" s="47">
        <v>500</v>
      </c>
    </row>
    <row r="140" spans="1:30" ht="16.5" customHeight="1" x14ac:dyDescent="0.3">
      <c r="A140" s="45" t="b">
        <v>1</v>
      </c>
      <c r="B140" s="46" t="s">
        <v>1066</v>
      </c>
      <c r="C140" s="45" t="s">
        <v>482</v>
      </c>
      <c r="D140" s="45">
        <v>6</v>
      </c>
      <c r="E140" s="45">
        <v>0</v>
      </c>
      <c r="F140" s="45">
        <v>135</v>
      </c>
      <c r="G140" s="45">
        <f t="shared" si="107"/>
        <v>1.1200000000000001</v>
      </c>
      <c r="H140" s="45">
        <f t="shared" si="107"/>
        <v>1.1200000000000001</v>
      </c>
      <c r="I140" s="45">
        <f t="shared" si="75"/>
        <v>862</v>
      </c>
      <c r="J140" s="45">
        <f t="shared" si="75"/>
        <v>5600</v>
      </c>
      <c r="K140" s="45">
        <f t="shared" si="75"/>
        <v>1702</v>
      </c>
      <c r="L140" s="45">
        <v>4</v>
      </c>
      <c r="M140" s="45">
        <v>300</v>
      </c>
      <c r="N140" s="45">
        <v>30</v>
      </c>
      <c r="O140" s="45">
        <v>-1</v>
      </c>
      <c r="P140" s="45">
        <f t="shared" si="108"/>
        <v>4014</v>
      </c>
      <c r="Q140" s="45">
        <v>1</v>
      </c>
      <c r="R140" s="45">
        <v>3</v>
      </c>
      <c r="S140" s="47">
        <v>4635</v>
      </c>
      <c r="T140" s="47">
        <v>1</v>
      </c>
      <c r="U140" s="47">
        <v>2</v>
      </c>
      <c r="V140" s="50" t="s">
        <v>625</v>
      </c>
      <c r="W140" s="50">
        <v>0</v>
      </c>
      <c r="X140" s="38" t="s">
        <v>1444</v>
      </c>
      <c r="Y140" s="38" t="s">
        <v>1445</v>
      </c>
      <c r="Z140" s="45">
        <v>101000001</v>
      </c>
      <c r="AA140" s="45">
        <f t="shared" si="109"/>
        <v>18</v>
      </c>
      <c r="AB140" s="45">
        <f t="shared" si="109"/>
        <v>14027</v>
      </c>
      <c r="AC140" s="48">
        <v>13135</v>
      </c>
      <c r="AD140" s="47">
        <v>500</v>
      </c>
    </row>
    <row r="141" spans="1:30" ht="16.5" customHeight="1" x14ac:dyDescent="0.3">
      <c r="A141" s="51" t="b">
        <v>1</v>
      </c>
      <c r="B141" s="51" t="s">
        <v>1067</v>
      </c>
      <c r="C141" s="51" t="s">
        <v>484</v>
      </c>
      <c r="D141" s="51">
        <v>6</v>
      </c>
      <c r="E141" s="51">
        <v>0</v>
      </c>
      <c r="F141" s="51">
        <v>136</v>
      </c>
      <c r="G141" s="51">
        <v>1</v>
      </c>
      <c r="H141" s="51">
        <v>1</v>
      </c>
      <c r="I141" s="51">
        <f t="shared" ref="I141" si="110">I140+12</f>
        <v>874</v>
      </c>
      <c r="J141" s="51">
        <f>J140+100</f>
        <v>5700</v>
      </c>
      <c r="K141" s="51">
        <f t="shared" ref="K141" si="111">K140+20</f>
        <v>1722</v>
      </c>
      <c r="L141" s="51">
        <v>4</v>
      </c>
      <c r="M141" s="51">
        <v>300</v>
      </c>
      <c r="N141" s="51">
        <v>30</v>
      </c>
      <c r="O141" s="51" t="str">
        <f>C142</f>
        <v>120602802</v>
      </c>
      <c r="P141" s="51">
        <f t="shared" si="108"/>
        <v>4014</v>
      </c>
      <c r="Q141" s="51">
        <v>1</v>
      </c>
      <c r="R141" s="51">
        <v>1</v>
      </c>
      <c r="S141" s="47">
        <v>4636</v>
      </c>
      <c r="T141" s="47">
        <v>1</v>
      </c>
      <c r="U141" s="47">
        <v>1</v>
      </c>
      <c r="V141" s="47">
        <v>160002003</v>
      </c>
      <c r="W141" s="50">
        <v>3</v>
      </c>
      <c r="X141" s="38" t="s">
        <v>1444</v>
      </c>
      <c r="Y141" s="38" t="s">
        <v>1445</v>
      </c>
      <c r="Z141" s="53">
        <v>101000001</v>
      </c>
      <c r="AA141" s="51">
        <f>AA140</f>
        <v>18</v>
      </c>
      <c r="AB141" s="51">
        <f>AB136+1</f>
        <v>14028</v>
      </c>
      <c r="AC141" s="51">
        <v>13136</v>
      </c>
      <c r="AD141" s="47">
        <v>500</v>
      </c>
    </row>
    <row r="142" spans="1:30" ht="16.5" customHeight="1" x14ac:dyDescent="0.3">
      <c r="A142" s="51" t="b">
        <v>1</v>
      </c>
      <c r="B142" s="51" t="s">
        <v>1068</v>
      </c>
      <c r="C142" s="51" t="s">
        <v>486</v>
      </c>
      <c r="D142" s="51">
        <v>6</v>
      </c>
      <c r="E142" s="51">
        <v>0</v>
      </c>
      <c r="F142" s="51">
        <v>137</v>
      </c>
      <c r="G142" s="51">
        <f t="shared" ref="G142:H145" si="112">G141+0.03</f>
        <v>1.03</v>
      </c>
      <c r="H142" s="51">
        <f t="shared" si="112"/>
        <v>1.03</v>
      </c>
      <c r="I142" s="51">
        <f t="shared" si="71"/>
        <v>874</v>
      </c>
      <c r="J142" s="51">
        <f t="shared" si="71"/>
        <v>5700</v>
      </c>
      <c r="K142" s="51">
        <f t="shared" si="71"/>
        <v>1722</v>
      </c>
      <c r="L142" s="51">
        <v>4</v>
      </c>
      <c r="M142" s="51">
        <v>300</v>
      </c>
      <c r="N142" s="51">
        <v>30</v>
      </c>
      <c r="O142" s="51" t="str">
        <f>C143</f>
        <v>120602803</v>
      </c>
      <c r="P142" s="51">
        <f t="shared" si="108"/>
        <v>4014</v>
      </c>
      <c r="Q142" s="51">
        <v>1</v>
      </c>
      <c r="R142" s="51">
        <v>1</v>
      </c>
      <c r="S142" s="47">
        <v>4637</v>
      </c>
      <c r="T142" s="47">
        <v>1</v>
      </c>
      <c r="U142" s="47">
        <v>1</v>
      </c>
      <c r="V142" s="50" t="s">
        <v>625</v>
      </c>
      <c r="W142" s="50">
        <v>0</v>
      </c>
      <c r="X142" s="38" t="s">
        <v>1444</v>
      </c>
      <c r="Y142" s="38" t="s">
        <v>1445</v>
      </c>
      <c r="Z142" s="53">
        <v>101000001</v>
      </c>
      <c r="AA142" s="51">
        <f>AA141</f>
        <v>18</v>
      </c>
      <c r="AB142" s="51">
        <f>AB141</f>
        <v>14028</v>
      </c>
      <c r="AC142" s="51">
        <v>13137</v>
      </c>
      <c r="AD142" s="47">
        <v>500</v>
      </c>
    </row>
    <row r="143" spans="1:30" ht="16.5" customHeight="1" x14ac:dyDescent="0.3">
      <c r="A143" s="51" t="b">
        <v>1</v>
      </c>
      <c r="B143" s="51" t="s">
        <v>1069</v>
      </c>
      <c r="C143" s="51" t="s">
        <v>488</v>
      </c>
      <c r="D143" s="51">
        <v>6</v>
      </c>
      <c r="E143" s="51">
        <v>0</v>
      </c>
      <c r="F143" s="51">
        <v>138</v>
      </c>
      <c r="G143" s="51">
        <f t="shared" si="112"/>
        <v>1.06</v>
      </c>
      <c r="H143" s="51">
        <f t="shared" si="112"/>
        <v>1.06</v>
      </c>
      <c r="I143" s="51">
        <f t="shared" si="71"/>
        <v>874</v>
      </c>
      <c r="J143" s="51">
        <f t="shared" si="71"/>
        <v>5700</v>
      </c>
      <c r="K143" s="51">
        <f t="shared" si="71"/>
        <v>1722</v>
      </c>
      <c r="L143" s="51">
        <v>4</v>
      </c>
      <c r="M143" s="51">
        <v>300</v>
      </c>
      <c r="N143" s="51">
        <v>30</v>
      </c>
      <c r="O143" s="51" t="str">
        <f>C144</f>
        <v>120602804</v>
      </c>
      <c r="P143" s="51">
        <f t="shared" si="108"/>
        <v>4014</v>
      </c>
      <c r="Q143" s="51">
        <v>1</v>
      </c>
      <c r="R143" s="51">
        <v>2</v>
      </c>
      <c r="S143" s="47">
        <v>4638</v>
      </c>
      <c r="T143" s="47">
        <v>1</v>
      </c>
      <c r="U143" s="47">
        <v>2</v>
      </c>
      <c r="V143" s="50" t="s">
        <v>625</v>
      </c>
      <c r="W143" s="50">
        <v>0</v>
      </c>
      <c r="X143" s="38" t="s">
        <v>1444</v>
      </c>
      <c r="Y143" s="38" t="s">
        <v>1445</v>
      </c>
      <c r="Z143" s="53">
        <v>101000001</v>
      </c>
      <c r="AA143" s="51">
        <f>AA142</f>
        <v>18</v>
      </c>
      <c r="AB143" s="51">
        <f>AB142</f>
        <v>14028</v>
      </c>
      <c r="AC143" s="51">
        <v>13138</v>
      </c>
      <c r="AD143" s="47">
        <v>500</v>
      </c>
    </row>
    <row r="144" spans="1:30" ht="16.5" customHeight="1" x14ac:dyDescent="0.3">
      <c r="A144" s="51" t="b">
        <v>1</v>
      </c>
      <c r="B144" s="51" t="s">
        <v>1070</v>
      </c>
      <c r="C144" s="51" t="s">
        <v>490</v>
      </c>
      <c r="D144" s="51">
        <v>6</v>
      </c>
      <c r="E144" s="51">
        <v>0</v>
      </c>
      <c r="F144" s="51">
        <v>139</v>
      </c>
      <c r="G144" s="51">
        <f t="shared" si="112"/>
        <v>1.0900000000000001</v>
      </c>
      <c r="H144" s="51">
        <f t="shared" si="112"/>
        <v>1.0900000000000001</v>
      </c>
      <c r="I144" s="51">
        <f t="shared" si="71"/>
        <v>874</v>
      </c>
      <c r="J144" s="51">
        <f t="shared" si="71"/>
        <v>5700</v>
      </c>
      <c r="K144" s="51">
        <f t="shared" si="71"/>
        <v>1722</v>
      </c>
      <c r="L144" s="51">
        <v>4</v>
      </c>
      <c r="M144" s="51">
        <v>300</v>
      </c>
      <c r="N144" s="51">
        <v>30</v>
      </c>
      <c r="O144" s="51" t="str">
        <f>C145</f>
        <v>120602805</v>
      </c>
      <c r="P144" s="51">
        <f t="shared" si="108"/>
        <v>4014</v>
      </c>
      <c r="Q144" s="51">
        <v>1</v>
      </c>
      <c r="R144" s="51">
        <v>2</v>
      </c>
      <c r="S144" s="47">
        <v>4639</v>
      </c>
      <c r="T144" s="47">
        <v>1</v>
      </c>
      <c r="U144" s="47">
        <v>2</v>
      </c>
      <c r="V144" s="50" t="s">
        <v>625</v>
      </c>
      <c r="W144" s="50">
        <v>0</v>
      </c>
      <c r="X144" s="38" t="s">
        <v>1444</v>
      </c>
      <c r="Y144" s="38" t="s">
        <v>1445</v>
      </c>
      <c r="Z144" s="53">
        <v>101000001</v>
      </c>
      <c r="AA144" s="51">
        <f>AA143</f>
        <v>18</v>
      </c>
      <c r="AB144" s="51">
        <f>AB143</f>
        <v>14028</v>
      </c>
      <c r="AC144" s="51">
        <v>13139</v>
      </c>
      <c r="AD144" s="47">
        <v>500</v>
      </c>
    </row>
    <row r="145" spans="1:30" ht="16.5" customHeight="1" x14ac:dyDescent="0.3">
      <c r="A145" s="51" t="b">
        <v>1</v>
      </c>
      <c r="B145" s="51" t="s">
        <v>1071</v>
      </c>
      <c r="C145" s="51" t="s">
        <v>492</v>
      </c>
      <c r="D145" s="51">
        <v>6</v>
      </c>
      <c r="E145" s="51">
        <v>0</v>
      </c>
      <c r="F145" s="51">
        <v>140</v>
      </c>
      <c r="G145" s="51">
        <f t="shared" si="112"/>
        <v>1.1200000000000001</v>
      </c>
      <c r="H145" s="51">
        <f t="shared" si="112"/>
        <v>1.1200000000000001</v>
      </c>
      <c r="I145" s="51">
        <f t="shared" si="71"/>
        <v>874</v>
      </c>
      <c r="J145" s="51">
        <f t="shared" si="71"/>
        <v>5700</v>
      </c>
      <c r="K145" s="51">
        <f t="shared" si="71"/>
        <v>1722</v>
      </c>
      <c r="L145" s="51">
        <v>4</v>
      </c>
      <c r="M145" s="51">
        <v>300</v>
      </c>
      <c r="N145" s="51">
        <v>30</v>
      </c>
      <c r="O145" s="51">
        <v>-1</v>
      </c>
      <c r="P145" s="51">
        <f t="shared" si="108"/>
        <v>4014</v>
      </c>
      <c r="Q145" s="51">
        <v>1</v>
      </c>
      <c r="R145" s="51">
        <v>3</v>
      </c>
      <c r="S145" s="47">
        <v>4640</v>
      </c>
      <c r="T145" s="47">
        <v>1</v>
      </c>
      <c r="U145" s="47">
        <v>2</v>
      </c>
      <c r="V145" s="50" t="s">
        <v>625</v>
      </c>
      <c r="W145" s="50">
        <v>0</v>
      </c>
      <c r="X145" s="38" t="s">
        <v>1444</v>
      </c>
      <c r="Y145" s="38" t="s">
        <v>1445</v>
      </c>
      <c r="Z145" s="53">
        <v>101000001</v>
      </c>
      <c r="AA145" s="51">
        <f>AA144</f>
        <v>18</v>
      </c>
      <c r="AB145" s="51">
        <f>AB144</f>
        <v>14028</v>
      </c>
      <c r="AC145" s="51">
        <v>13140</v>
      </c>
      <c r="AD145" s="47">
        <v>500</v>
      </c>
    </row>
    <row r="146" spans="1:30" ht="16.5" customHeight="1" x14ac:dyDescent="0.3">
      <c r="A146" s="45" t="b">
        <v>1</v>
      </c>
      <c r="B146" s="46" t="s">
        <v>1072</v>
      </c>
      <c r="C146" s="45" t="s">
        <v>494</v>
      </c>
      <c r="D146" s="45">
        <v>6</v>
      </c>
      <c r="E146" s="45">
        <v>0</v>
      </c>
      <c r="F146" s="45">
        <v>141</v>
      </c>
      <c r="G146" s="45">
        <v>1</v>
      </c>
      <c r="H146" s="45">
        <v>1</v>
      </c>
      <c r="I146" s="45">
        <f t="shared" ref="I146" si="113">I145+12</f>
        <v>886</v>
      </c>
      <c r="J146" s="45">
        <f>J145+100</f>
        <v>5800</v>
      </c>
      <c r="K146" s="45">
        <f t="shared" ref="K146" si="114">K141+20</f>
        <v>1742</v>
      </c>
      <c r="L146" s="45">
        <v>4</v>
      </c>
      <c r="M146" s="45">
        <v>300</v>
      </c>
      <c r="N146" s="45">
        <v>30</v>
      </c>
      <c r="O146" s="45" t="str">
        <f>C147</f>
        <v>120602902</v>
      </c>
      <c r="P146" s="45">
        <f>P136+1</f>
        <v>4015</v>
      </c>
      <c r="Q146" s="45">
        <v>1</v>
      </c>
      <c r="R146" s="45">
        <v>1</v>
      </c>
      <c r="S146" s="47">
        <v>4641</v>
      </c>
      <c r="T146" s="47">
        <v>1</v>
      </c>
      <c r="U146" s="47">
        <v>1</v>
      </c>
      <c r="V146" s="47">
        <v>160002003</v>
      </c>
      <c r="W146" s="50">
        <v>3</v>
      </c>
      <c r="X146" s="38" t="s">
        <v>1444</v>
      </c>
      <c r="Y146" s="38" t="s">
        <v>1445</v>
      </c>
      <c r="Z146" s="45">
        <v>101000001</v>
      </c>
      <c r="AA146" s="45">
        <f>AA141+1</f>
        <v>19</v>
      </c>
      <c r="AB146" s="45">
        <f>AB141+1</f>
        <v>14029</v>
      </c>
      <c r="AC146" s="48">
        <v>13141</v>
      </c>
      <c r="AD146" s="47">
        <v>500</v>
      </c>
    </row>
    <row r="147" spans="1:30" ht="16.5" customHeight="1" x14ac:dyDescent="0.3">
      <c r="A147" s="45" t="b">
        <v>1</v>
      </c>
      <c r="B147" s="46" t="s">
        <v>1073</v>
      </c>
      <c r="C147" s="45" t="s">
        <v>496</v>
      </c>
      <c r="D147" s="45">
        <v>6</v>
      </c>
      <c r="E147" s="45">
        <v>0</v>
      </c>
      <c r="F147" s="45">
        <v>142</v>
      </c>
      <c r="G147" s="45">
        <f t="shared" ref="G147:H150" si="115">G146+0.03</f>
        <v>1.03</v>
      </c>
      <c r="H147" s="45">
        <f t="shared" si="115"/>
        <v>1.03</v>
      </c>
      <c r="I147" s="45">
        <f t="shared" si="75"/>
        <v>886</v>
      </c>
      <c r="J147" s="45">
        <f t="shared" si="75"/>
        <v>5800</v>
      </c>
      <c r="K147" s="45">
        <f t="shared" si="75"/>
        <v>1742</v>
      </c>
      <c r="L147" s="45">
        <v>4</v>
      </c>
      <c r="M147" s="45">
        <v>300</v>
      </c>
      <c r="N147" s="45">
        <v>30</v>
      </c>
      <c r="O147" s="45" t="str">
        <f>C148</f>
        <v>120602903</v>
      </c>
      <c r="P147" s="45">
        <f t="shared" ref="P147:P155" si="116">P146</f>
        <v>4015</v>
      </c>
      <c r="Q147" s="45">
        <v>1</v>
      </c>
      <c r="R147" s="45">
        <v>1</v>
      </c>
      <c r="S147" s="47">
        <v>4642</v>
      </c>
      <c r="T147" s="47">
        <v>1</v>
      </c>
      <c r="U147" s="47">
        <v>1</v>
      </c>
      <c r="V147" s="50" t="s">
        <v>625</v>
      </c>
      <c r="W147" s="50">
        <v>0</v>
      </c>
      <c r="X147" s="38" t="s">
        <v>1444</v>
      </c>
      <c r="Y147" s="38" t="s">
        <v>1445</v>
      </c>
      <c r="Z147" s="45">
        <v>101000001</v>
      </c>
      <c r="AA147" s="45">
        <f t="shared" ref="AA147:AB150" si="117">AA146</f>
        <v>19</v>
      </c>
      <c r="AB147" s="45">
        <f t="shared" si="117"/>
        <v>14029</v>
      </c>
      <c r="AC147" s="48">
        <v>13142</v>
      </c>
      <c r="AD147" s="47">
        <v>500</v>
      </c>
    </row>
    <row r="148" spans="1:30" ht="16.5" customHeight="1" x14ac:dyDescent="0.3">
      <c r="A148" s="45" t="b">
        <v>1</v>
      </c>
      <c r="B148" s="46" t="s">
        <v>1074</v>
      </c>
      <c r="C148" s="45" t="s">
        <v>498</v>
      </c>
      <c r="D148" s="45">
        <v>6</v>
      </c>
      <c r="E148" s="45">
        <v>0</v>
      </c>
      <c r="F148" s="45">
        <v>143</v>
      </c>
      <c r="G148" s="45">
        <f t="shared" si="115"/>
        <v>1.06</v>
      </c>
      <c r="H148" s="45">
        <f t="shared" si="115"/>
        <v>1.06</v>
      </c>
      <c r="I148" s="45">
        <f t="shared" si="75"/>
        <v>886</v>
      </c>
      <c r="J148" s="45">
        <f t="shared" si="75"/>
        <v>5800</v>
      </c>
      <c r="K148" s="45">
        <f t="shared" si="75"/>
        <v>1742</v>
      </c>
      <c r="L148" s="45">
        <v>4</v>
      </c>
      <c r="M148" s="45">
        <v>300</v>
      </c>
      <c r="N148" s="45">
        <v>30</v>
      </c>
      <c r="O148" s="45" t="str">
        <f>C149</f>
        <v>120602904</v>
      </c>
      <c r="P148" s="45">
        <f t="shared" si="116"/>
        <v>4015</v>
      </c>
      <c r="Q148" s="45">
        <v>1</v>
      </c>
      <c r="R148" s="45">
        <v>2</v>
      </c>
      <c r="S148" s="47">
        <v>4643</v>
      </c>
      <c r="T148" s="47">
        <v>1</v>
      </c>
      <c r="U148" s="47">
        <v>2</v>
      </c>
      <c r="V148" s="50" t="s">
        <v>625</v>
      </c>
      <c r="W148" s="50">
        <v>0</v>
      </c>
      <c r="X148" s="38" t="s">
        <v>1444</v>
      </c>
      <c r="Y148" s="38" t="s">
        <v>1445</v>
      </c>
      <c r="Z148" s="45">
        <v>101000001</v>
      </c>
      <c r="AA148" s="45">
        <f t="shared" si="117"/>
        <v>19</v>
      </c>
      <c r="AB148" s="45">
        <f t="shared" si="117"/>
        <v>14029</v>
      </c>
      <c r="AC148" s="48">
        <v>13143</v>
      </c>
      <c r="AD148" s="47">
        <v>500</v>
      </c>
    </row>
    <row r="149" spans="1:30" ht="16.5" customHeight="1" x14ac:dyDescent="0.3">
      <c r="A149" s="45" t="b">
        <v>1</v>
      </c>
      <c r="B149" s="46" t="s">
        <v>1075</v>
      </c>
      <c r="C149" s="45" t="s">
        <v>500</v>
      </c>
      <c r="D149" s="45">
        <v>6</v>
      </c>
      <c r="E149" s="45">
        <v>0</v>
      </c>
      <c r="F149" s="45">
        <v>144</v>
      </c>
      <c r="G149" s="45">
        <f t="shared" si="115"/>
        <v>1.0900000000000001</v>
      </c>
      <c r="H149" s="45">
        <f t="shared" si="115"/>
        <v>1.0900000000000001</v>
      </c>
      <c r="I149" s="45">
        <f t="shared" si="75"/>
        <v>886</v>
      </c>
      <c r="J149" s="45">
        <f t="shared" si="75"/>
        <v>5800</v>
      </c>
      <c r="K149" s="45">
        <f t="shared" si="75"/>
        <v>1742</v>
      </c>
      <c r="L149" s="45">
        <v>4</v>
      </c>
      <c r="M149" s="45">
        <v>300</v>
      </c>
      <c r="N149" s="45">
        <v>30</v>
      </c>
      <c r="O149" s="45" t="str">
        <f>C150</f>
        <v>120602905</v>
      </c>
      <c r="P149" s="45">
        <f t="shared" si="116"/>
        <v>4015</v>
      </c>
      <c r="Q149" s="45">
        <v>1</v>
      </c>
      <c r="R149" s="45">
        <v>2</v>
      </c>
      <c r="S149" s="47">
        <v>4644</v>
      </c>
      <c r="T149" s="47">
        <v>1</v>
      </c>
      <c r="U149" s="47">
        <v>2</v>
      </c>
      <c r="V149" s="50" t="s">
        <v>625</v>
      </c>
      <c r="W149" s="50">
        <v>0</v>
      </c>
      <c r="X149" s="38" t="s">
        <v>1444</v>
      </c>
      <c r="Y149" s="38" t="s">
        <v>1445</v>
      </c>
      <c r="Z149" s="45">
        <v>101000001</v>
      </c>
      <c r="AA149" s="45">
        <f t="shared" si="117"/>
        <v>19</v>
      </c>
      <c r="AB149" s="45">
        <f t="shared" si="117"/>
        <v>14029</v>
      </c>
      <c r="AC149" s="48">
        <v>13144</v>
      </c>
      <c r="AD149" s="47">
        <v>500</v>
      </c>
    </row>
    <row r="150" spans="1:30" ht="16.5" customHeight="1" x14ac:dyDescent="0.3">
      <c r="A150" s="45" t="b">
        <v>1</v>
      </c>
      <c r="B150" s="46" t="s">
        <v>1076</v>
      </c>
      <c r="C150" s="45" t="s">
        <v>502</v>
      </c>
      <c r="D150" s="45">
        <v>6</v>
      </c>
      <c r="E150" s="45">
        <v>0</v>
      </c>
      <c r="F150" s="45">
        <v>145</v>
      </c>
      <c r="G150" s="45">
        <f t="shared" si="115"/>
        <v>1.1200000000000001</v>
      </c>
      <c r="H150" s="45">
        <f t="shared" si="115"/>
        <v>1.1200000000000001</v>
      </c>
      <c r="I150" s="45">
        <f t="shared" si="75"/>
        <v>886</v>
      </c>
      <c r="J150" s="45">
        <f t="shared" si="75"/>
        <v>5800</v>
      </c>
      <c r="K150" s="45">
        <f t="shared" si="75"/>
        <v>1742</v>
      </c>
      <c r="L150" s="45">
        <v>4</v>
      </c>
      <c r="M150" s="45">
        <v>300</v>
      </c>
      <c r="N150" s="45">
        <v>30</v>
      </c>
      <c r="O150" s="45">
        <v>-1</v>
      </c>
      <c r="P150" s="45">
        <f t="shared" si="116"/>
        <v>4015</v>
      </c>
      <c r="Q150" s="45">
        <v>1</v>
      </c>
      <c r="R150" s="45">
        <v>3</v>
      </c>
      <c r="S150" s="47">
        <v>4645</v>
      </c>
      <c r="T150" s="47">
        <v>1</v>
      </c>
      <c r="U150" s="47">
        <v>2</v>
      </c>
      <c r="V150" s="50" t="s">
        <v>625</v>
      </c>
      <c r="W150" s="50">
        <v>0</v>
      </c>
      <c r="X150" s="38" t="s">
        <v>1444</v>
      </c>
      <c r="Y150" s="38" t="s">
        <v>1445</v>
      </c>
      <c r="Z150" s="45">
        <v>101000001</v>
      </c>
      <c r="AA150" s="45">
        <f t="shared" si="117"/>
        <v>19</v>
      </c>
      <c r="AB150" s="45">
        <f t="shared" si="117"/>
        <v>14029</v>
      </c>
      <c r="AC150" s="48">
        <v>13145</v>
      </c>
      <c r="AD150" s="47">
        <v>500</v>
      </c>
    </row>
    <row r="151" spans="1:30" ht="16.5" customHeight="1" x14ac:dyDescent="0.3">
      <c r="A151" s="51" t="b">
        <v>1</v>
      </c>
      <c r="B151" s="51" t="s">
        <v>1077</v>
      </c>
      <c r="C151" s="51" t="s">
        <v>504</v>
      </c>
      <c r="D151" s="51">
        <v>6</v>
      </c>
      <c r="E151" s="51">
        <v>0</v>
      </c>
      <c r="F151" s="51">
        <v>146</v>
      </c>
      <c r="G151" s="51">
        <v>1</v>
      </c>
      <c r="H151" s="51">
        <v>1</v>
      </c>
      <c r="I151" s="51">
        <f t="shared" ref="I151" si="118">I150+12</f>
        <v>898</v>
      </c>
      <c r="J151" s="51">
        <f>J150+100</f>
        <v>5900</v>
      </c>
      <c r="K151" s="51">
        <f t="shared" ref="K151" si="119">K150+20</f>
        <v>1762</v>
      </c>
      <c r="L151" s="51">
        <v>4</v>
      </c>
      <c r="M151" s="51">
        <v>300</v>
      </c>
      <c r="N151" s="51">
        <v>30</v>
      </c>
      <c r="O151" s="51" t="str">
        <f>C152</f>
        <v>120603002</v>
      </c>
      <c r="P151" s="51">
        <f t="shared" si="116"/>
        <v>4015</v>
      </c>
      <c r="Q151" s="51">
        <v>1</v>
      </c>
      <c r="R151" s="51">
        <v>1</v>
      </c>
      <c r="S151" s="47">
        <v>4646</v>
      </c>
      <c r="T151" s="47">
        <v>1</v>
      </c>
      <c r="U151" s="47">
        <v>1</v>
      </c>
      <c r="V151" s="47">
        <v>160002003</v>
      </c>
      <c r="W151" s="50">
        <v>3</v>
      </c>
      <c r="X151" s="38" t="s">
        <v>1444</v>
      </c>
      <c r="Y151" s="38" t="s">
        <v>1445</v>
      </c>
      <c r="Z151" s="53">
        <v>101000001</v>
      </c>
      <c r="AA151" s="51">
        <f>AA150</f>
        <v>19</v>
      </c>
      <c r="AB151" s="51">
        <f>AB146+1</f>
        <v>14030</v>
      </c>
      <c r="AC151" s="51">
        <v>13146</v>
      </c>
      <c r="AD151" s="47">
        <v>500</v>
      </c>
    </row>
    <row r="152" spans="1:30" ht="16.5" customHeight="1" x14ac:dyDescent="0.3">
      <c r="A152" s="51" t="b">
        <v>1</v>
      </c>
      <c r="B152" s="51" t="s">
        <v>1078</v>
      </c>
      <c r="C152" s="51" t="s">
        <v>506</v>
      </c>
      <c r="D152" s="51">
        <v>6</v>
      </c>
      <c r="E152" s="51">
        <v>0</v>
      </c>
      <c r="F152" s="51">
        <v>147</v>
      </c>
      <c r="G152" s="51">
        <f t="shared" ref="G152:H155" si="120">G151+0.03</f>
        <v>1.03</v>
      </c>
      <c r="H152" s="51">
        <f t="shared" si="120"/>
        <v>1.03</v>
      </c>
      <c r="I152" s="51">
        <f t="shared" si="71"/>
        <v>898</v>
      </c>
      <c r="J152" s="51">
        <f t="shared" si="71"/>
        <v>5900</v>
      </c>
      <c r="K152" s="51">
        <f t="shared" si="71"/>
        <v>1762</v>
      </c>
      <c r="L152" s="51">
        <v>4</v>
      </c>
      <c r="M152" s="51">
        <v>300</v>
      </c>
      <c r="N152" s="51">
        <v>30</v>
      </c>
      <c r="O152" s="51" t="str">
        <f>C153</f>
        <v>120603003</v>
      </c>
      <c r="P152" s="51">
        <f t="shared" si="116"/>
        <v>4015</v>
      </c>
      <c r="Q152" s="51">
        <v>1</v>
      </c>
      <c r="R152" s="51">
        <v>1</v>
      </c>
      <c r="S152" s="47">
        <v>4647</v>
      </c>
      <c r="T152" s="47">
        <v>1</v>
      </c>
      <c r="U152" s="47">
        <v>1</v>
      </c>
      <c r="V152" s="50" t="s">
        <v>625</v>
      </c>
      <c r="W152" s="50">
        <v>0</v>
      </c>
      <c r="X152" s="38" t="s">
        <v>1444</v>
      </c>
      <c r="Y152" s="38" t="s">
        <v>1445</v>
      </c>
      <c r="Z152" s="53">
        <v>101000001</v>
      </c>
      <c r="AA152" s="51">
        <f>AA151</f>
        <v>19</v>
      </c>
      <c r="AB152" s="51">
        <f>AB151</f>
        <v>14030</v>
      </c>
      <c r="AC152" s="51">
        <v>13147</v>
      </c>
      <c r="AD152" s="47">
        <v>500</v>
      </c>
    </row>
    <row r="153" spans="1:30" ht="16.5" customHeight="1" x14ac:dyDescent="0.3">
      <c r="A153" s="51" t="b">
        <v>1</v>
      </c>
      <c r="B153" s="51" t="s">
        <v>1079</v>
      </c>
      <c r="C153" s="51" t="s">
        <v>508</v>
      </c>
      <c r="D153" s="51">
        <v>6</v>
      </c>
      <c r="E153" s="51">
        <v>0</v>
      </c>
      <c r="F153" s="51">
        <v>148</v>
      </c>
      <c r="G153" s="51">
        <f t="shared" si="120"/>
        <v>1.06</v>
      </c>
      <c r="H153" s="51">
        <f t="shared" si="120"/>
        <v>1.06</v>
      </c>
      <c r="I153" s="51">
        <f t="shared" si="71"/>
        <v>898</v>
      </c>
      <c r="J153" s="51">
        <f t="shared" si="71"/>
        <v>5900</v>
      </c>
      <c r="K153" s="51">
        <f t="shared" si="71"/>
        <v>1762</v>
      </c>
      <c r="L153" s="51">
        <v>4</v>
      </c>
      <c r="M153" s="51">
        <v>300</v>
      </c>
      <c r="N153" s="51">
        <v>30</v>
      </c>
      <c r="O153" s="51" t="str">
        <f>C154</f>
        <v>120603004</v>
      </c>
      <c r="P153" s="51">
        <f t="shared" si="116"/>
        <v>4015</v>
      </c>
      <c r="Q153" s="51">
        <v>1</v>
      </c>
      <c r="R153" s="51">
        <v>2</v>
      </c>
      <c r="S153" s="47">
        <v>4648</v>
      </c>
      <c r="T153" s="47">
        <v>1</v>
      </c>
      <c r="U153" s="47">
        <v>2</v>
      </c>
      <c r="V153" s="50" t="s">
        <v>625</v>
      </c>
      <c r="W153" s="50">
        <v>0</v>
      </c>
      <c r="X153" s="38" t="s">
        <v>1444</v>
      </c>
      <c r="Y153" s="38" t="s">
        <v>1445</v>
      </c>
      <c r="Z153" s="53">
        <v>101000001</v>
      </c>
      <c r="AA153" s="51">
        <f>AA152</f>
        <v>19</v>
      </c>
      <c r="AB153" s="51">
        <f>AB152</f>
        <v>14030</v>
      </c>
      <c r="AC153" s="51">
        <v>13148</v>
      </c>
      <c r="AD153" s="47">
        <v>500</v>
      </c>
    </row>
    <row r="154" spans="1:30" ht="16.5" customHeight="1" x14ac:dyDescent="0.3">
      <c r="A154" s="51" t="b">
        <v>1</v>
      </c>
      <c r="B154" s="51" t="s">
        <v>1080</v>
      </c>
      <c r="C154" s="51" t="s">
        <v>510</v>
      </c>
      <c r="D154" s="51">
        <v>6</v>
      </c>
      <c r="E154" s="51">
        <v>0</v>
      </c>
      <c r="F154" s="51">
        <v>149</v>
      </c>
      <c r="G154" s="51">
        <f t="shared" si="120"/>
        <v>1.0900000000000001</v>
      </c>
      <c r="H154" s="51">
        <f t="shared" si="120"/>
        <v>1.0900000000000001</v>
      </c>
      <c r="I154" s="51">
        <f t="shared" si="71"/>
        <v>898</v>
      </c>
      <c r="J154" s="51">
        <f t="shared" si="71"/>
        <v>5900</v>
      </c>
      <c r="K154" s="51">
        <f t="shared" si="71"/>
        <v>1762</v>
      </c>
      <c r="L154" s="51">
        <v>4</v>
      </c>
      <c r="M154" s="51">
        <v>300</v>
      </c>
      <c r="N154" s="51">
        <v>30</v>
      </c>
      <c r="O154" s="51" t="str">
        <f>C155</f>
        <v>120603005</v>
      </c>
      <c r="P154" s="51">
        <f t="shared" si="116"/>
        <v>4015</v>
      </c>
      <c r="Q154" s="51">
        <v>1</v>
      </c>
      <c r="R154" s="51">
        <v>2</v>
      </c>
      <c r="S154" s="47">
        <v>4649</v>
      </c>
      <c r="T154" s="47">
        <v>1</v>
      </c>
      <c r="U154" s="47">
        <v>2</v>
      </c>
      <c r="V154" s="50" t="s">
        <v>625</v>
      </c>
      <c r="W154" s="50">
        <v>0</v>
      </c>
      <c r="X154" s="38" t="s">
        <v>1444</v>
      </c>
      <c r="Y154" s="38" t="s">
        <v>1445</v>
      </c>
      <c r="Z154" s="53">
        <v>101000001</v>
      </c>
      <c r="AA154" s="51">
        <f>AA153</f>
        <v>19</v>
      </c>
      <c r="AB154" s="51">
        <f>AB153</f>
        <v>14030</v>
      </c>
      <c r="AC154" s="51">
        <v>13149</v>
      </c>
      <c r="AD154" s="47">
        <v>500</v>
      </c>
    </row>
    <row r="155" spans="1:30" ht="16.5" customHeight="1" x14ac:dyDescent="0.3">
      <c r="A155" s="51" t="b">
        <v>1</v>
      </c>
      <c r="B155" s="51" t="s">
        <v>1081</v>
      </c>
      <c r="C155" s="51" t="s">
        <v>512</v>
      </c>
      <c r="D155" s="51">
        <v>6</v>
      </c>
      <c r="E155" s="51">
        <v>0</v>
      </c>
      <c r="F155" s="51">
        <v>150</v>
      </c>
      <c r="G155" s="51">
        <f t="shared" si="120"/>
        <v>1.1200000000000001</v>
      </c>
      <c r="H155" s="51">
        <f t="shared" si="120"/>
        <v>1.1200000000000001</v>
      </c>
      <c r="I155" s="51">
        <f t="shared" si="71"/>
        <v>898</v>
      </c>
      <c r="J155" s="51">
        <f t="shared" si="71"/>
        <v>5900</v>
      </c>
      <c r="K155" s="51">
        <f t="shared" si="71"/>
        <v>1762</v>
      </c>
      <c r="L155" s="51">
        <v>4</v>
      </c>
      <c r="M155" s="51">
        <v>300</v>
      </c>
      <c r="N155" s="51">
        <v>30</v>
      </c>
      <c r="O155" s="51">
        <v>-1</v>
      </c>
      <c r="P155" s="51">
        <f t="shared" si="116"/>
        <v>4015</v>
      </c>
      <c r="Q155" s="51">
        <v>1</v>
      </c>
      <c r="R155" s="51">
        <v>3</v>
      </c>
      <c r="S155" s="47">
        <v>4650</v>
      </c>
      <c r="T155" s="47">
        <v>1</v>
      </c>
      <c r="U155" s="47">
        <v>2</v>
      </c>
      <c r="V155" s="50" t="s">
        <v>625</v>
      </c>
      <c r="W155" s="50">
        <v>0</v>
      </c>
      <c r="X155" s="38" t="s">
        <v>1444</v>
      </c>
      <c r="Y155" s="38" t="s">
        <v>1445</v>
      </c>
      <c r="Z155" s="53">
        <v>101000001</v>
      </c>
      <c r="AA155" s="51">
        <f>AA154</f>
        <v>19</v>
      </c>
      <c r="AB155" s="51">
        <f>AB154</f>
        <v>14030</v>
      </c>
      <c r="AC155" s="51">
        <v>13150</v>
      </c>
      <c r="AD155" s="47">
        <v>500</v>
      </c>
    </row>
    <row r="156" spans="1:30" ht="16.5" customHeight="1" x14ac:dyDescent="0.3">
      <c r="A156" s="45" t="b">
        <v>1</v>
      </c>
      <c r="B156" s="46" t="s">
        <v>1082</v>
      </c>
      <c r="C156" s="45" t="s">
        <v>514</v>
      </c>
      <c r="D156" s="45">
        <v>6</v>
      </c>
      <c r="E156" s="45">
        <v>0</v>
      </c>
      <c r="F156" s="45">
        <v>151</v>
      </c>
      <c r="G156" s="45">
        <v>1</v>
      </c>
      <c r="H156" s="45">
        <v>1</v>
      </c>
      <c r="I156" s="45">
        <f t="shared" ref="I156" si="121">I155+12</f>
        <v>910</v>
      </c>
      <c r="J156" s="45">
        <f>J155+100</f>
        <v>6000</v>
      </c>
      <c r="K156" s="45">
        <f t="shared" ref="K156" si="122">K151+20</f>
        <v>1782</v>
      </c>
      <c r="L156" s="45">
        <v>4</v>
      </c>
      <c r="M156" s="45">
        <v>300</v>
      </c>
      <c r="N156" s="45">
        <v>30</v>
      </c>
      <c r="O156" s="45" t="str">
        <f>C157</f>
        <v>120603102</v>
      </c>
      <c r="P156" s="45">
        <f>P146+1</f>
        <v>4016</v>
      </c>
      <c r="Q156" s="45">
        <v>1</v>
      </c>
      <c r="R156" s="45">
        <v>1</v>
      </c>
      <c r="S156" s="47">
        <v>4651</v>
      </c>
      <c r="T156" s="47">
        <v>1</v>
      </c>
      <c r="U156" s="47">
        <v>1</v>
      </c>
      <c r="V156" s="47">
        <v>160002003</v>
      </c>
      <c r="W156" s="50">
        <v>3</v>
      </c>
      <c r="X156" s="38" t="s">
        <v>1444</v>
      </c>
      <c r="Y156" s="38" t="s">
        <v>1445</v>
      </c>
      <c r="Z156" s="45">
        <v>101000001</v>
      </c>
      <c r="AA156" s="45">
        <f>AA151+1</f>
        <v>20</v>
      </c>
      <c r="AB156" s="45">
        <f>AB151+1</f>
        <v>14031</v>
      </c>
      <c r="AC156" s="48">
        <v>13151</v>
      </c>
      <c r="AD156" s="47">
        <v>500</v>
      </c>
    </row>
    <row r="157" spans="1:30" ht="16.5" customHeight="1" x14ac:dyDescent="0.3">
      <c r="A157" s="45" t="b">
        <v>1</v>
      </c>
      <c r="B157" s="46" t="s">
        <v>1083</v>
      </c>
      <c r="C157" s="45" t="s">
        <v>516</v>
      </c>
      <c r="D157" s="45">
        <v>6</v>
      </c>
      <c r="E157" s="45">
        <v>0</v>
      </c>
      <c r="F157" s="45">
        <v>152</v>
      </c>
      <c r="G157" s="45">
        <f t="shared" ref="G157:H160" si="123">G156+0.03</f>
        <v>1.03</v>
      </c>
      <c r="H157" s="45">
        <f t="shared" si="123"/>
        <v>1.03</v>
      </c>
      <c r="I157" s="45">
        <f t="shared" si="75"/>
        <v>910</v>
      </c>
      <c r="J157" s="45">
        <f t="shared" si="75"/>
        <v>6000</v>
      </c>
      <c r="K157" s="45">
        <f t="shared" si="75"/>
        <v>1782</v>
      </c>
      <c r="L157" s="45">
        <v>4</v>
      </c>
      <c r="M157" s="45">
        <v>300</v>
      </c>
      <c r="N157" s="45">
        <v>30</v>
      </c>
      <c r="O157" s="45" t="str">
        <f>C158</f>
        <v>120603103</v>
      </c>
      <c r="P157" s="45">
        <f t="shared" ref="P157:P165" si="124">P156</f>
        <v>4016</v>
      </c>
      <c r="Q157" s="45">
        <v>1</v>
      </c>
      <c r="R157" s="45">
        <v>1</v>
      </c>
      <c r="S157" s="47">
        <v>4652</v>
      </c>
      <c r="T157" s="47">
        <v>1</v>
      </c>
      <c r="U157" s="47">
        <v>1</v>
      </c>
      <c r="V157" s="50" t="s">
        <v>625</v>
      </c>
      <c r="W157" s="50">
        <v>0</v>
      </c>
      <c r="X157" s="38" t="s">
        <v>1444</v>
      </c>
      <c r="Y157" s="38" t="s">
        <v>1445</v>
      </c>
      <c r="Z157" s="45">
        <v>101000001</v>
      </c>
      <c r="AA157" s="45">
        <f t="shared" ref="AA157:AB160" si="125">AA156</f>
        <v>20</v>
      </c>
      <c r="AB157" s="45">
        <f t="shared" si="125"/>
        <v>14031</v>
      </c>
      <c r="AC157" s="48">
        <v>13152</v>
      </c>
      <c r="AD157" s="47">
        <v>500</v>
      </c>
    </row>
    <row r="158" spans="1:30" ht="16.5" customHeight="1" x14ac:dyDescent="0.3">
      <c r="A158" s="45" t="b">
        <v>1</v>
      </c>
      <c r="B158" s="46" t="s">
        <v>1084</v>
      </c>
      <c r="C158" s="45" t="s">
        <v>518</v>
      </c>
      <c r="D158" s="45">
        <v>6</v>
      </c>
      <c r="E158" s="45">
        <v>0</v>
      </c>
      <c r="F158" s="45">
        <v>153</v>
      </c>
      <c r="G158" s="45">
        <f t="shared" si="123"/>
        <v>1.06</v>
      </c>
      <c r="H158" s="45">
        <f t="shared" si="123"/>
        <v>1.06</v>
      </c>
      <c r="I158" s="45">
        <f t="shared" si="75"/>
        <v>910</v>
      </c>
      <c r="J158" s="45">
        <f t="shared" si="75"/>
        <v>6000</v>
      </c>
      <c r="K158" s="45">
        <f t="shared" si="75"/>
        <v>1782</v>
      </c>
      <c r="L158" s="45">
        <v>4</v>
      </c>
      <c r="M158" s="45">
        <v>300</v>
      </c>
      <c r="N158" s="45">
        <v>30</v>
      </c>
      <c r="O158" s="45" t="str">
        <f>C159</f>
        <v>120603104</v>
      </c>
      <c r="P158" s="45">
        <f t="shared" si="124"/>
        <v>4016</v>
      </c>
      <c r="Q158" s="45">
        <v>1</v>
      </c>
      <c r="R158" s="45">
        <v>2</v>
      </c>
      <c r="S158" s="47">
        <v>4653</v>
      </c>
      <c r="T158" s="47">
        <v>1</v>
      </c>
      <c r="U158" s="47">
        <v>2</v>
      </c>
      <c r="V158" s="50" t="s">
        <v>625</v>
      </c>
      <c r="W158" s="50">
        <v>0</v>
      </c>
      <c r="X158" s="38" t="s">
        <v>1444</v>
      </c>
      <c r="Y158" s="38" t="s">
        <v>1445</v>
      </c>
      <c r="Z158" s="45">
        <v>101000001</v>
      </c>
      <c r="AA158" s="45">
        <f t="shared" si="125"/>
        <v>20</v>
      </c>
      <c r="AB158" s="45">
        <f t="shared" si="125"/>
        <v>14031</v>
      </c>
      <c r="AC158" s="48">
        <v>13153</v>
      </c>
      <c r="AD158" s="47">
        <v>500</v>
      </c>
    </row>
    <row r="159" spans="1:30" ht="16.5" customHeight="1" x14ac:dyDescent="0.3">
      <c r="A159" s="45" t="b">
        <v>1</v>
      </c>
      <c r="B159" s="46" t="s">
        <v>1085</v>
      </c>
      <c r="C159" s="45" t="s">
        <v>520</v>
      </c>
      <c r="D159" s="45">
        <v>6</v>
      </c>
      <c r="E159" s="45">
        <v>0</v>
      </c>
      <c r="F159" s="45">
        <v>154</v>
      </c>
      <c r="G159" s="45">
        <f t="shared" si="123"/>
        <v>1.0900000000000001</v>
      </c>
      <c r="H159" s="45">
        <f t="shared" si="123"/>
        <v>1.0900000000000001</v>
      </c>
      <c r="I159" s="45">
        <f t="shared" si="75"/>
        <v>910</v>
      </c>
      <c r="J159" s="45">
        <f t="shared" si="75"/>
        <v>6000</v>
      </c>
      <c r="K159" s="45">
        <f t="shared" si="75"/>
        <v>1782</v>
      </c>
      <c r="L159" s="45">
        <v>4</v>
      </c>
      <c r="M159" s="45">
        <v>300</v>
      </c>
      <c r="N159" s="45">
        <v>30</v>
      </c>
      <c r="O159" s="45" t="str">
        <f>C160</f>
        <v>120603105</v>
      </c>
      <c r="P159" s="45">
        <f t="shared" si="124"/>
        <v>4016</v>
      </c>
      <c r="Q159" s="45">
        <v>1</v>
      </c>
      <c r="R159" s="45">
        <v>2</v>
      </c>
      <c r="S159" s="47">
        <v>4654</v>
      </c>
      <c r="T159" s="47">
        <v>1</v>
      </c>
      <c r="U159" s="47">
        <v>2</v>
      </c>
      <c r="V159" s="50" t="s">
        <v>625</v>
      </c>
      <c r="W159" s="50">
        <v>0</v>
      </c>
      <c r="X159" s="38" t="s">
        <v>1444</v>
      </c>
      <c r="Y159" s="38" t="s">
        <v>1445</v>
      </c>
      <c r="Z159" s="45">
        <v>101000001</v>
      </c>
      <c r="AA159" s="45">
        <f t="shared" si="125"/>
        <v>20</v>
      </c>
      <c r="AB159" s="45">
        <f t="shared" si="125"/>
        <v>14031</v>
      </c>
      <c r="AC159" s="48">
        <v>13154</v>
      </c>
      <c r="AD159" s="47">
        <v>500</v>
      </c>
    </row>
    <row r="160" spans="1:30" ht="16.5" customHeight="1" x14ac:dyDescent="0.3">
      <c r="A160" s="45" t="b">
        <v>1</v>
      </c>
      <c r="B160" s="46" t="s">
        <v>1086</v>
      </c>
      <c r="C160" s="45" t="s">
        <v>522</v>
      </c>
      <c r="D160" s="45">
        <v>6</v>
      </c>
      <c r="E160" s="45">
        <v>0</v>
      </c>
      <c r="F160" s="45">
        <v>155</v>
      </c>
      <c r="G160" s="45">
        <f t="shared" si="123"/>
        <v>1.1200000000000001</v>
      </c>
      <c r="H160" s="45">
        <f t="shared" si="123"/>
        <v>1.1200000000000001</v>
      </c>
      <c r="I160" s="45">
        <f t="shared" si="75"/>
        <v>910</v>
      </c>
      <c r="J160" s="45">
        <f t="shared" si="75"/>
        <v>6000</v>
      </c>
      <c r="K160" s="45">
        <f t="shared" si="75"/>
        <v>1782</v>
      </c>
      <c r="L160" s="45">
        <v>4</v>
      </c>
      <c r="M160" s="45">
        <v>300</v>
      </c>
      <c r="N160" s="45">
        <v>30</v>
      </c>
      <c r="O160" s="45">
        <v>-1</v>
      </c>
      <c r="P160" s="45">
        <f t="shared" si="124"/>
        <v>4016</v>
      </c>
      <c r="Q160" s="45">
        <v>1</v>
      </c>
      <c r="R160" s="45">
        <v>3</v>
      </c>
      <c r="S160" s="47">
        <v>4655</v>
      </c>
      <c r="T160" s="47">
        <v>1</v>
      </c>
      <c r="U160" s="47">
        <v>2</v>
      </c>
      <c r="V160" s="50" t="s">
        <v>625</v>
      </c>
      <c r="W160" s="50">
        <v>0</v>
      </c>
      <c r="X160" s="38" t="s">
        <v>1444</v>
      </c>
      <c r="Y160" s="38" t="s">
        <v>1445</v>
      </c>
      <c r="Z160" s="45">
        <v>101000001</v>
      </c>
      <c r="AA160" s="45">
        <f t="shared" si="125"/>
        <v>20</v>
      </c>
      <c r="AB160" s="45">
        <f t="shared" si="125"/>
        <v>14031</v>
      </c>
      <c r="AC160" s="48">
        <v>13155</v>
      </c>
      <c r="AD160" s="47">
        <v>500</v>
      </c>
    </row>
    <row r="161" spans="1:30" ht="16.5" customHeight="1" x14ac:dyDescent="0.3">
      <c r="A161" s="51" t="b">
        <v>1</v>
      </c>
      <c r="B161" s="51" t="s">
        <v>1087</v>
      </c>
      <c r="C161" s="51" t="s">
        <v>524</v>
      </c>
      <c r="D161" s="51">
        <v>6</v>
      </c>
      <c r="E161" s="51">
        <v>0</v>
      </c>
      <c r="F161" s="51">
        <v>156</v>
      </c>
      <c r="G161" s="51">
        <v>1</v>
      </c>
      <c r="H161" s="51">
        <v>1</v>
      </c>
      <c r="I161" s="51">
        <f t="shared" ref="I161" si="126">I160+12</f>
        <v>922</v>
      </c>
      <c r="J161" s="51">
        <f>J160+100</f>
        <v>6100</v>
      </c>
      <c r="K161" s="51">
        <f t="shared" ref="K161" si="127">K160+20</f>
        <v>1802</v>
      </c>
      <c r="L161" s="51">
        <v>4</v>
      </c>
      <c r="M161" s="51">
        <v>300</v>
      </c>
      <c r="N161" s="51">
        <v>30</v>
      </c>
      <c r="O161" s="51" t="str">
        <f>C162</f>
        <v>120603202</v>
      </c>
      <c r="P161" s="51">
        <f t="shared" si="124"/>
        <v>4016</v>
      </c>
      <c r="Q161" s="51">
        <v>1</v>
      </c>
      <c r="R161" s="51">
        <v>1</v>
      </c>
      <c r="S161" s="47">
        <v>4656</v>
      </c>
      <c r="T161" s="47">
        <v>1</v>
      </c>
      <c r="U161" s="47">
        <v>1</v>
      </c>
      <c r="V161" s="47">
        <v>160002003</v>
      </c>
      <c r="W161" s="50">
        <v>3</v>
      </c>
      <c r="X161" s="38" t="s">
        <v>1444</v>
      </c>
      <c r="Y161" s="38" t="s">
        <v>1445</v>
      </c>
      <c r="Z161" s="53">
        <v>101000001</v>
      </c>
      <c r="AA161" s="51">
        <f>AA160</f>
        <v>20</v>
      </c>
      <c r="AB161" s="51">
        <f>AB156+1</f>
        <v>14032</v>
      </c>
      <c r="AC161" s="51">
        <v>13156</v>
      </c>
      <c r="AD161" s="47">
        <v>500</v>
      </c>
    </row>
    <row r="162" spans="1:30" ht="16.5" customHeight="1" x14ac:dyDescent="0.3">
      <c r="A162" s="51" t="b">
        <v>1</v>
      </c>
      <c r="B162" s="51" t="s">
        <v>1088</v>
      </c>
      <c r="C162" s="51" t="s">
        <v>526</v>
      </c>
      <c r="D162" s="51">
        <v>6</v>
      </c>
      <c r="E162" s="51">
        <v>0</v>
      </c>
      <c r="F162" s="51">
        <v>157</v>
      </c>
      <c r="G162" s="51">
        <f t="shared" ref="G162:H165" si="128">G161+0.03</f>
        <v>1.03</v>
      </c>
      <c r="H162" s="51">
        <f t="shared" si="128"/>
        <v>1.03</v>
      </c>
      <c r="I162" s="51">
        <f t="shared" ref="I162:K205" si="129">I161</f>
        <v>922</v>
      </c>
      <c r="J162" s="51">
        <f t="shared" si="129"/>
        <v>6100</v>
      </c>
      <c r="K162" s="51">
        <f t="shared" si="129"/>
        <v>1802</v>
      </c>
      <c r="L162" s="51">
        <v>4</v>
      </c>
      <c r="M162" s="51">
        <v>300</v>
      </c>
      <c r="N162" s="51">
        <v>30</v>
      </c>
      <c r="O162" s="51" t="str">
        <f>C163</f>
        <v>120603203</v>
      </c>
      <c r="P162" s="51">
        <f t="shared" si="124"/>
        <v>4016</v>
      </c>
      <c r="Q162" s="51">
        <v>1</v>
      </c>
      <c r="R162" s="51">
        <v>1</v>
      </c>
      <c r="S162" s="47">
        <v>4657</v>
      </c>
      <c r="T162" s="47">
        <v>1</v>
      </c>
      <c r="U162" s="47">
        <v>1</v>
      </c>
      <c r="V162" s="50" t="s">
        <v>625</v>
      </c>
      <c r="W162" s="50">
        <v>0</v>
      </c>
      <c r="X162" s="38" t="s">
        <v>1444</v>
      </c>
      <c r="Y162" s="38" t="s">
        <v>1445</v>
      </c>
      <c r="Z162" s="53">
        <v>101000001</v>
      </c>
      <c r="AA162" s="51">
        <f>AA161</f>
        <v>20</v>
      </c>
      <c r="AB162" s="51">
        <f>AB161</f>
        <v>14032</v>
      </c>
      <c r="AC162" s="51">
        <v>13157</v>
      </c>
      <c r="AD162" s="47">
        <v>500</v>
      </c>
    </row>
    <row r="163" spans="1:30" ht="16.5" customHeight="1" x14ac:dyDescent="0.3">
      <c r="A163" s="51" t="b">
        <v>1</v>
      </c>
      <c r="B163" s="51" t="s">
        <v>1089</v>
      </c>
      <c r="C163" s="51" t="s">
        <v>528</v>
      </c>
      <c r="D163" s="51">
        <v>6</v>
      </c>
      <c r="E163" s="51">
        <v>0</v>
      </c>
      <c r="F163" s="51">
        <v>158</v>
      </c>
      <c r="G163" s="51">
        <f t="shared" si="128"/>
        <v>1.06</v>
      </c>
      <c r="H163" s="51">
        <f t="shared" si="128"/>
        <v>1.06</v>
      </c>
      <c r="I163" s="51">
        <f t="shared" si="129"/>
        <v>922</v>
      </c>
      <c r="J163" s="51">
        <f t="shared" si="129"/>
        <v>6100</v>
      </c>
      <c r="K163" s="51">
        <f t="shared" si="129"/>
        <v>1802</v>
      </c>
      <c r="L163" s="51">
        <v>4</v>
      </c>
      <c r="M163" s="51">
        <v>300</v>
      </c>
      <c r="N163" s="51">
        <v>30</v>
      </c>
      <c r="O163" s="51" t="str">
        <f>C164</f>
        <v>120603204</v>
      </c>
      <c r="P163" s="51">
        <f t="shared" si="124"/>
        <v>4016</v>
      </c>
      <c r="Q163" s="51">
        <v>1</v>
      </c>
      <c r="R163" s="51">
        <v>2</v>
      </c>
      <c r="S163" s="47">
        <v>4658</v>
      </c>
      <c r="T163" s="47">
        <v>1</v>
      </c>
      <c r="U163" s="47">
        <v>2</v>
      </c>
      <c r="V163" s="50" t="s">
        <v>625</v>
      </c>
      <c r="W163" s="50">
        <v>0</v>
      </c>
      <c r="X163" s="38" t="s">
        <v>1444</v>
      </c>
      <c r="Y163" s="38" t="s">
        <v>1445</v>
      </c>
      <c r="Z163" s="53">
        <v>101000001</v>
      </c>
      <c r="AA163" s="51">
        <f>AA162</f>
        <v>20</v>
      </c>
      <c r="AB163" s="51">
        <f>AB162</f>
        <v>14032</v>
      </c>
      <c r="AC163" s="51">
        <v>13158</v>
      </c>
      <c r="AD163" s="47">
        <v>500</v>
      </c>
    </row>
    <row r="164" spans="1:30" ht="16.5" customHeight="1" x14ac:dyDescent="0.3">
      <c r="A164" s="51" t="b">
        <v>1</v>
      </c>
      <c r="B164" s="51" t="s">
        <v>1090</v>
      </c>
      <c r="C164" s="51" t="s">
        <v>530</v>
      </c>
      <c r="D164" s="51">
        <v>6</v>
      </c>
      <c r="E164" s="51">
        <v>0</v>
      </c>
      <c r="F164" s="51">
        <v>159</v>
      </c>
      <c r="G164" s="51">
        <f t="shared" si="128"/>
        <v>1.0900000000000001</v>
      </c>
      <c r="H164" s="51">
        <f t="shared" si="128"/>
        <v>1.0900000000000001</v>
      </c>
      <c r="I164" s="51">
        <f t="shared" si="129"/>
        <v>922</v>
      </c>
      <c r="J164" s="51">
        <f t="shared" si="129"/>
        <v>6100</v>
      </c>
      <c r="K164" s="51">
        <f t="shared" si="129"/>
        <v>1802</v>
      </c>
      <c r="L164" s="51">
        <v>4</v>
      </c>
      <c r="M164" s="51">
        <v>300</v>
      </c>
      <c r="N164" s="51">
        <v>30</v>
      </c>
      <c r="O164" s="51" t="str">
        <f>C165</f>
        <v>120603205</v>
      </c>
      <c r="P164" s="51">
        <f t="shared" si="124"/>
        <v>4016</v>
      </c>
      <c r="Q164" s="51">
        <v>1</v>
      </c>
      <c r="R164" s="51">
        <v>2</v>
      </c>
      <c r="S164" s="47">
        <v>4659</v>
      </c>
      <c r="T164" s="47">
        <v>1</v>
      </c>
      <c r="U164" s="47">
        <v>2</v>
      </c>
      <c r="V164" s="50" t="s">
        <v>625</v>
      </c>
      <c r="W164" s="50">
        <v>0</v>
      </c>
      <c r="X164" s="38" t="s">
        <v>1444</v>
      </c>
      <c r="Y164" s="38" t="s">
        <v>1445</v>
      </c>
      <c r="Z164" s="53">
        <v>101000001</v>
      </c>
      <c r="AA164" s="51">
        <f>AA163</f>
        <v>20</v>
      </c>
      <c r="AB164" s="51">
        <f>AB163</f>
        <v>14032</v>
      </c>
      <c r="AC164" s="51">
        <v>13159</v>
      </c>
      <c r="AD164" s="47">
        <v>500</v>
      </c>
    </row>
    <row r="165" spans="1:30" ht="16.5" customHeight="1" x14ac:dyDescent="0.3">
      <c r="A165" s="51" t="b">
        <v>1</v>
      </c>
      <c r="B165" s="51" t="s">
        <v>1091</v>
      </c>
      <c r="C165" s="51" t="s">
        <v>532</v>
      </c>
      <c r="D165" s="51">
        <v>6</v>
      </c>
      <c r="E165" s="51">
        <v>0</v>
      </c>
      <c r="F165" s="51">
        <v>160</v>
      </c>
      <c r="G165" s="51">
        <f t="shared" si="128"/>
        <v>1.1200000000000001</v>
      </c>
      <c r="H165" s="51">
        <f t="shared" si="128"/>
        <v>1.1200000000000001</v>
      </c>
      <c r="I165" s="51">
        <f t="shared" si="129"/>
        <v>922</v>
      </c>
      <c r="J165" s="51">
        <f t="shared" si="129"/>
        <v>6100</v>
      </c>
      <c r="K165" s="51">
        <f t="shared" si="129"/>
        <v>1802</v>
      </c>
      <c r="L165" s="51">
        <v>4</v>
      </c>
      <c r="M165" s="51">
        <v>300</v>
      </c>
      <c r="N165" s="51">
        <v>30</v>
      </c>
      <c r="O165" s="51">
        <v>-1</v>
      </c>
      <c r="P165" s="51">
        <f t="shared" si="124"/>
        <v>4016</v>
      </c>
      <c r="Q165" s="51">
        <v>1</v>
      </c>
      <c r="R165" s="51">
        <v>3</v>
      </c>
      <c r="S165" s="47">
        <v>4660</v>
      </c>
      <c r="T165" s="47">
        <v>1</v>
      </c>
      <c r="U165" s="47">
        <v>3</v>
      </c>
      <c r="V165" s="50" t="s">
        <v>625</v>
      </c>
      <c r="W165" s="50">
        <v>0</v>
      </c>
      <c r="X165" s="38" t="s">
        <v>1444</v>
      </c>
      <c r="Y165" s="38" t="s">
        <v>1445</v>
      </c>
      <c r="Z165" s="53">
        <v>101000001</v>
      </c>
      <c r="AA165" s="51">
        <f>AA164</f>
        <v>20</v>
      </c>
      <c r="AB165" s="51">
        <f>AB164</f>
        <v>14032</v>
      </c>
      <c r="AC165" s="51">
        <v>13160</v>
      </c>
      <c r="AD165" s="47">
        <v>500</v>
      </c>
    </row>
    <row r="166" spans="1:30" ht="16.5" customHeight="1" x14ac:dyDescent="0.3">
      <c r="A166" s="45" t="b">
        <v>1</v>
      </c>
      <c r="B166" s="46" t="s">
        <v>1092</v>
      </c>
      <c r="C166" s="45" t="s">
        <v>534</v>
      </c>
      <c r="D166" s="45">
        <v>6</v>
      </c>
      <c r="E166" s="45">
        <v>0</v>
      </c>
      <c r="F166" s="45">
        <v>161</v>
      </c>
      <c r="G166" s="45">
        <v>1</v>
      </c>
      <c r="H166" s="45">
        <v>1</v>
      </c>
      <c r="I166" s="45">
        <f t="shared" ref="I166" si="130">I165+12</f>
        <v>934</v>
      </c>
      <c r="J166" s="45">
        <f>J165+100</f>
        <v>6200</v>
      </c>
      <c r="K166" s="45">
        <f t="shared" ref="K166" si="131">K161+20</f>
        <v>1822</v>
      </c>
      <c r="L166" s="45">
        <v>4</v>
      </c>
      <c r="M166" s="45">
        <v>300</v>
      </c>
      <c r="N166" s="45">
        <v>30</v>
      </c>
      <c r="O166" s="45" t="str">
        <f>C167</f>
        <v>120603302</v>
      </c>
      <c r="P166" s="45">
        <f>P156+1</f>
        <v>4017</v>
      </c>
      <c r="Q166" s="45">
        <v>1</v>
      </c>
      <c r="R166" s="45">
        <v>1</v>
      </c>
      <c r="S166" s="47">
        <v>4661</v>
      </c>
      <c r="T166" s="47">
        <v>1</v>
      </c>
      <c r="U166" s="47">
        <v>1</v>
      </c>
      <c r="V166" s="47">
        <v>160002003</v>
      </c>
      <c r="W166" s="50">
        <v>3</v>
      </c>
      <c r="X166" s="38" t="s">
        <v>1444</v>
      </c>
      <c r="Y166" s="38" t="s">
        <v>1445</v>
      </c>
      <c r="Z166" s="45">
        <v>101000001</v>
      </c>
      <c r="AA166" s="45">
        <f>AA161+1</f>
        <v>21</v>
      </c>
      <c r="AB166" s="45">
        <f>AB161+1</f>
        <v>14033</v>
      </c>
      <c r="AC166" s="48">
        <v>13161</v>
      </c>
      <c r="AD166" s="47">
        <v>500</v>
      </c>
    </row>
    <row r="167" spans="1:30" ht="16.5" customHeight="1" x14ac:dyDescent="0.3">
      <c r="A167" s="45" t="b">
        <v>1</v>
      </c>
      <c r="B167" s="46" t="s">
        <v>1093</v>
      </c>
      <c r="C167" s="45" t="s">
        <v>536</v>
      </c>
      <c r="D167" s="45">
        <v>6</v>
      </c>
      <c r="E167" s="45">
        <v>0</v>
      </c>
      <c r="F167" s="45">
        <v>162</v>
      </c>
      <c r="G167" s="45">
        <f t="shared" ref="G167:H170" si="132">G166+0.03</f>
        <v>1.03</v>
      </c>
      <c r="H167" s="45">
        <f t="shared" si="132"/>
        <v>1.03</v>
      </c>
      <c r="I167" s="45">
        <f t="shared" ref="I167:K200" si="133">I166</f>
        <v>934</v>
      </c>
      <c r="J167" s="45">
        <f t="shared" si="133"/>
        <v>6200</v>
      </c>
      <c r="K167" s="45">
        <f t="shared" si="133"/>
        <v>1822</v>
      </c>
      <c r="L167" s="45">
        <v>4</v>
      </c>
      <c r="M167" s="45">
        <v>300</v>
      </c>
      <c r="N167" s="45">
        <v>30</v>
      </c>
      <c r="O167" s="45" t="str">
        <f>C168</f>
        <v>120603303</v>
      </c>
      <c r="P167" s="45">
        <f t="shared" ref="P167:P175" si="134">P166</f>
        <v>4017</v>
      </c>
      <c r="Q167" s="45">
        <v>1</v>
      </c>
      <c r="R167" s="45">
        <v>1</v>
      </c>
      <c r="S167" s="47">
        <v>4662</v>
      </c>
      <c r="T167" s="47">
        <v>1</v>
      </c>
      <c r="U167" s="47">
        <v>1</v>
      </c>
      <c r="V167" s="50" t="s">
        <v>625</v>
      </c>
      <c r="W167" s="50">
        <v>0</v>
      </c>
      <c r="X167" s="38" t="s">
        <v>1444</v>
      </c>
      <c r="Y167" s="38" t="s">
        <v>1445</v>
      </c>
      <c r="Z167" s="45">
        <v>101000001</v>
      </c>
      <c r="AA167" s="45">
        <f t="shared" ref="AA167:AB170" si="135">AA166</f>
        <v>21</v>
      </c>
      <c r="AB167" s="45">
        <f t="shared" si="135"/>
        <v>14033</v>
      </c>
      <c r="AC167" s="48">
        <v>13162</v>
      </c>
      <c r="AD167" s="47">
        <v>500</v>
      </c>
    </row>
    <row r="168" spans="1:30" ht="16.5" customHeight="1" x14ac:dyDescent="0.3">
      <c r="A168" s="45" t="b">
        <v>1</v>
      </c>
      <c r="B168" s="46" t="s">
        <v>1094</v>
      </c>
      <c r="C168" s="45" t="s">
        <v>538</v>
      </c>
      <c r="D168" s="45">
        <v>6</v>
      </c>
      <c r="E168" s="45">
        <v>0</v>
      </c>
      <c r="F168" s="45">
        <v>163</v>
      </c>
      <c r="G168" s="45">
        <f t="shared" si="132"/>
        <v>1.06</v>
      </c>
      <c r="H168" s="45">
        <f t="shared" si="132"/>
        <v>1.06</v>
      </c>
      <c r="I168" s="45">
        <f t="shared" si="133"/>
        <v>934</v>
      </c>
      <c r="J168" s="45">
        <f t="shared" si="133"/>
        <v>6200</v>
      </c>
      <c r="K168" s="45">
        <f t="shared" si="133"/>
        <v>1822</v>
      </c>
      <c r="L168" s="45">
        <v>4</v>
      </c>
      <c r="M168" s="45">
        <v>300</v>
      </c>
      <c r="N168" s="45">
        <v>30</v>
      </c>
      <c r="O168" s="45" t="str">
        <f>C169</f>
        <v>120603304</v>
      </c>
      <c r="P168" s="45">
        <f t="shared" si="134"/>
        <v>4017</v>
      </c>
      <c r="Q168" s="45">
        <v>1</v>
      </c>
      <c r="R168" s="45">
        <v>2</v>
      </c>
      <c r="S168" s="47">
        <v>4663</v>
      </c>
      <c r="T168" s="47">
        <v>1</v>
      </c>
      <c r="U168" s="47">
        <v>2</v>
      </c>
      <c r="V168" s="50" t="s">
        <v>625</v>
      </c>
      <c r="W168" s="50">
        <v>0</v>
      </c>
      <c r="X168" s="38" t="s">
        <v>1444</v>
      </c>
      <c r="Y168" s="38" t="s">
        <v>1445</v>
      </c>
      <c r="Z168" s="45">
        <v>101000001</v>
      </c>
      <c r="AA168" s="45">
        <f t="shared" si="135"/>
        <v>21</v>
      </c>
      <c r="AB168" s="45">
        <f t="shared" si="135"/>
        <v>14033</v>
      </c>
      <c r="AC168" s="48">
        <v>13163</v>
      </c>
      <c r="AD168" s="47">
        <v>500</v>
      </c>
    </row>
    <row r="169" spans="1:30" ht="16.5" customHeight="1" x14ac:dyDescent="0.3">
      <c r="A169" s="45" t="b">
        <v>1</v>
      </c>
      <c r="B169" s="46" t="s">
        <v>1095</v>
      </c>
      <c r="C169" s="45" t="s">
        <v>540</v>
      </c>
      <c r="D169" s="45">
        <v>6</v>
      </c>
      <c r="E169" s="45">
        <v>0</v>
      </c>
      <c r="F169" s="45">
        <v>164</v>
      </c>
      <c r="G169" s="45">
        <f t="shared" si="132"/>
        <v>1.0900000000000001</v>
      </c>
      <c r="H169" s="45">
        <f t="shared" si="132"/>
        <v>1.0900000000000001</v>
      </c>
      <c r="I169" s="45">
        <f t="shared" si="133"/>
        <v>934</v>
      </c>
      <c r="J169" s="45">
        <f t="shared" si="133"/>
        <v>6200</v>
      </c>
      <c r="K169" s="45">
        <f t="shared" si="133"/>
        <v>1822</v>
      </c>
      <c r="L169" s="45">
        <v>4</v>
      </c>
      <c r="M169" s="45">
        <v>300</v>
      </c>
      <c r="N169" s="45">
        <v>30</v>
      </c>
      <c r="O169" s="45" t="str">
        <f>C170</f>
        <v>120603305</v>
      </c>
      <c r="P169" s="45">
        <f t="shared" si="134"/>
        <v>4017</v>
      </c>
      <c r="Q169" s="45">
        <v>1</v>
      </c>
      <c r="R169" s="45">
        <v>2</v>
      </c>
      <c r="S169" s="47">
        <v>4664</v>
      </c>
      <c r="T169" s="47">
        <v>1</v>
      </c>
      <c r="U169" s="47">
        <v>2</v>
      </c>
      <c r="V169" s="50" t="s">
        <v>625</v>
      </c>
      <c r="W169" s="50">
        <v>0</v>
      </c>
      <c r="X169" s="38" t="s">
        <v>1444</v>
      </c>
      <c r="Y169" s="38" t="s">
        <v>1445</v>
      </c>
      <c r="Z169" s="45">
        <v>101000001</v>
      </c>
      <c r="AA169" s="45">
        <f t="shared" si="135"/>
        <v>21</v>
      </c>
      <c r="AB169" s="45">
        <f t="shared" si="135"/>
        <v>14033</v>
      </c>
      <c r="AC169" s="48">
        <v>13164</v>
      </c>
      <c r="AD169" s="47">
        <v>500</v>
      </c>
    </row>
    <row r="170" spans="1:30" ht="16.5" customHeight="1" x14ac:dyDescent="0.3">
      <c r="A170" s="45" t="b">
        <v>1</v>
      </c>
      <c r="B170" s="46" t="s">
        <v>1096</v>
      </c>
      <c r="C170" s="45" t="s">
        <v>542</v>
      </c>
      <c r="D170" s="45">
        <v>6</v>
      </c>
      <c r="E170" s="45">
        <v>0</v>
      </c>
      <c r="F170" s="45">
        <v>165</v>
      </c>
      <c r="G170" s="45">
        <f t="shared" si="132"/>
        <v>1.1200000000000001</v>
      </c>
      <c r="H170" s="45">
        <f t="shared" si="132"/>
        <v>1.1200000000000001</v>
      </c>
      <c r="I170" s="45">
        <f t="shared" si="133"/>
        <v>934</v>
      </c>
      <c r="J170" s="45">
        <f t="shared" si="133"/>
        <v>6200</v>
      </c>
      <c r="K170" s="45">
        <f t="shared" si="133"/>
        <v>1822</v>
      </c>
      <c r="L170" s="45">
        <v>4</v>
      </c>
      <c r="M170" s="45">
        <v>300</v>
      </c>
      <c r="N170" s="45">
        <v>30</v>
      </c>
      <c r="O170" s="45">
        <v>-1</v>
      </c>
      <c r="P170" s="45">
        <f t="shared" si="134"/>
        <v>4017</v>
      </c>
      <c r="Q170" s="45">
        <v>1</v>
      </c>
      <c r="R170" s="45">
        <v>3</v>
      </c>
      <c r="S170" s="47">
        <v>4665</v>
      </c>
      <c r="T170" s="47">
        <v>1</v>
      </c>
      <c r="U170" s="47">
        <v>3</v>
      </c>
      <c r="V170" s="50" t="s">
        <v>625</v>
      </c>
      <c r="W170" s="50">
        <v>0</v>
      </c>
      <c r="X170" s="38" t="s">
        <v>1444</v>
      </c>
      <c r="Y170" s="38" t="s">
        <v>1445</v>
      </c>
      <c r="Z170" s="45">
        <v>101000001</v>
      </c>
      <c r="AA170" s="45">
        <f t="shared" si="135"/>
        <v>21</v>
      </c>
      <c r="AB170" s="45">
        <f t="shared" si="135"/>
        <v>14033</v>
      </c>
      <c r="AC170" s="48">
        <v>13165</v>
      </c>
      <c r="AD170" s="47">
        <v>500</v>
      </c>
    </row>
    <row r="171" spans="1:30" ht="16.5" customHeight="1" x14ac:dyDescent="0.3">
      <c r="A171" s="51" t="b">
        <v>1</v>
      </c>
      <c r="B171" s="51" t="s">
        <v>1097</v>
      </c>
      <c r="C171" s="51" t="s">
        <v>544</v>
      </c>
      <c r="D171" s="51">
        <v>6</v>
      </c>
      <c r="E171" s="51">
        <v>0</v>
      </c>
      <c r="F171" s="51">
        <v>166</v>
      </c>
      <c r="G171" s="51">
        <v>1</v>
      </c>
      <c r="H171" s="51">
        <v>1</v>
      </c>
      <c r="I171" s="51">
        <f t="shared" ref="I171" si="136">I170+12</f>
        <v>946</v>
      </c>
      <c r="J171" s="51">
        <f>J170+100</f>
        <v>6300</v>
      </c>
      <c r="K171" s="51">
        <f t="shared" ref="K171" si="137">K170+20</f>
        <v>1842</v>
      </c>
      <c r="L171" s="51">
        <v>4</v>
      </c>
      <c r="M171" s="51">
        <v>300</v>
      </c>
      <c r="N171" s="51">
        <v>30</v>
      </c>
      <c r="O171" s="51" t="str">
        <f>C172</f>
        <v>120603402</v>
      </c>
      <c r="P171" s="51">
        <f t="shared" si="134"/>
        <v>4017</v>
      </c>
      <c r="Q171" s="51">
        <v>1</v>
      </c>
      <c r="R171" s="51">
        <v>1</v>
      </c>
      <c r="S171" s="47">
        <v>4666</v>
      </c>
      <c r="T171" s="47">
        <v>1</v>
      </c>
      <c r="U171" s="47">
        <v>1</v>
      </c>
      <c r="V171" s="47">
        <v>160002003</v>
      </c>
      <c r="W171" s="50">
        <v>3</v>
      </c>
      <c r="X171" s="38" t="s">
        <v>1444</v>
      </c>
      <c r="Y171" s="38" t="s">
        <v>1445</v>
      </c>
      <c r="Z171" s="53">
        <v>101000001</v>
      </c>
      <c r="AA171" s="51">
        <f>AA170</f>
        <v>21</v>
      </c>
      <c r="AB171" s="51">
        <f>AB166+1</f>
        <v>14034</v>
      </c>
      <c r="AC171" s="51">
        <v>13166</v>
      </c>
      <c r="AD171" s="47">
        <v>500</v>
      </c>
    </row>
    <row r="172" spans="1:30" ht="16.5" customHeight="1" x14ac:dyDescent="0.3">
      <c r="A172" s="51" t="b">
        <v>1</v>
      </c>
      <c r="B172" s="51" t="s">
        <v>1098</v>
      </c>
      <c r="C172" s="51" t="s">
        <v>546</v>
      </c>
      <c r="D172" s="51">
        <v>6</v>
      </c>
      <c r="E172" s="51">
        <v>0</v>
      </c>
      <c r="F172" s="51">
        <v>167</v>
      </c>
      <c r="G172" s="51">
        <f t="shared" ref="G172:H175" si="138">G171+0.03</f>
        <v>1.03</v>
      </c>
      <c r="H172" s="51">
        <f t="shared" si="138"/>
        <v>1.03</v>
      </c>
      <c r="I172" s="51">
        <f t="shared" si="129"/>
        <v>946</v>
      </c>
      <c r="J172" s="51">
        <f t="shared" si="129"/>
        <v>6300</v>
      </c>
      <c r="K172" s="51">
        <f t="shared" si="129"/>
        <v>1842</v>
      </c>
      <c r="L172" s="51">
        <v>4</v>
      </c>
      <c r="M172" s="51">
        <v>300</v>
      </c>
      <c r="N172" s="51">
        <v>30</v>
      </c>
      <c r="O172" s="51" t="str">
        <f>C173</f>
        <v>120603403</v>
      </c>
      <c r="P172" s="51">
        <f t="shared" si="134"/>
        <v>4017</v>
      </c>
      <c r="Q172" s="51">
        <v>1</v>
      </c>
      <c r="R172" s="51">
        <v>1</v>
      </c>
      <c r="S172" s="47">
        <v>4667</v>
      </c>
      <c r="T172" s="47">
        <v>1</v>
      </c>
      <c r="U172" s="47">
        <v>1</v>
      </c>
      <c r="V172" s="50" t="s">
        <v>625</v>
      </c>
      <c r="W172" s="50">
        <v>0</v>
      </c>
      <c r="X172" s="38" t="s">
        <v>1444</v>
      </c>
      <c r="Y172" s="38" t="s">
        <v>1445</v>
      </c>
      <c r="Z172" s="53">
        <v>101000001</v>
      </c>
      <c r="AA172" s="51">
        <f>AA171</f>
        <v>21</v>
      </c>
      <c r="AB172" s="51">
        <f>AB171</f>
        <v>14034</v>
      </c>
      <c r="AC172" s="51">
        <v>13167</v>
      </c>
      <c r="AD172" s="47">
        <v>500</v>
      </c>
    </row>
    <row r="173" spans="1:30" ht="16.5" customHeight="1" x14ac:dyDescent="0.3">
      <c r="A173" s="51" t="b">
        <v>1</v>
      </c>
      <c r="B173" s="51" t="s">
        <v>1099</v>
      </c>
      <c r="C173" s="51" t="s">
        <v>548</v>
      </c>
      <c r="D173" s="51">
        <v>6</v>
      </c>
      <c r="E173" s="51">
        <v>0</v>
      </c>
      <c r="F173" s="51">
        <v>168</v>
      </c>
      <c r="G173" s="51">
        <f t="shared" si="138"/>
        <v>1.06</v>
      </c>
      <c r="H173" s="51">
        <f t="shared" si="138"/>
        <v>1.06</v>
      </c>
      <c r="I173" s="51">
        <f t="shared" si="129"/>
        <v>946</v>
      </c>
      <c r="J173" s="51">
        <f t="shared" si="129"/>
        <v>6300</v>
      </c>
      <c r="K173" s="51">
        <f t="shared" si="129"/>
        <v>1842</v>
      </c>
      <c r="L173" s="51">
        <v>4</v>
      </c>
      <c r="M173" s="51">
        <v>300</v>
      </c>
      <c r="N173" s="51">
        <v>30</v>
      </c>
      <c r="O173" s="51" t="str">
        <f>C174</f>
        <v>120603404</v>
      </c>
      <c r="P173" s="51">
        <f t="shared" si="134"/>
        <v>4017</v>
      </c>
      <c r="Q173" s="51">
        <v>1</v>
      </c>
      <c r="R173" s="51">
        <v>2</v>
      </c>
      <c r="S173" s="47">
        <v>4668</v>
      </c>
      <c r="T173" s="47">
        <v>1</v>
      </c>
      <c r="U173" s="47">
        <v>2</v>
      </c>
      <c r="V173" s="50" t="s">
        <v>625</v>
      </c>
      <c r="W173" s="50">
        <v>0</v>
      </c>
      <c r="X173" s="38" t="s">
        <v>1444</v>
      </c>
      <c r="Y173" s="38" t="s">
        <v>1445</v>
      </c>
      <c r="Z173" s="53">
        <v>101000001</v>
      </c>
      <c r="AA173" s="51">
        <f>AA172</f>
        <v>21</v>
      </c>
      <c r="AB173" s="51">
        <f>AB172</f>
        <v>14034</v>
      </c>
      <c r="AC173" s="51">
        <v>13168</v>
      </c>
      <c r="AD173" s="47">
        <v>500</v>
      </c>
    </row>
    <row r="174" spans="1:30" ht="16.5" customHeight="1" x14ac:dyDescent="0.3">
      <c r="A174" s="51" t="b">
        <v>1</v>
      </c>
      <c r="B174" s="51" t="s">
        <v>1100</v>
      </c>
      <c r="C174" s="51" t="s">
        <v>550</v>
      </c>
      <c r="D174" s="51">
        <v>6</v>
      </c>
      <c r="E174" s="51">
        <v>0</v>
      </c>
      <c r="F174" s="51">
        <v>169</v>
      </c>
      <c r="G174" s="51">
        <f t="shared" si="138"/>
        <v>1.0900000000000001</v>
      </c>
      <c r="H174" s="51">
        <f t="shared" si="138"/>
        <v>1.0900000000000001</v>
      </c>
      <c r="I174" s="51">
        <f t="shared" si="129"/>
        <v>946</v>
      </c>
      <c r="J174" s="51">
        <f t="shared" si="129"/>
        <v>6300</v>
      </c>
      <c r="K174" s="51">
        <f t="shared" si="129"/>
        <v>1842</v>
      </c>
      <c r="L174" s="51">
        <v>4</v>
      </c>
      <c r="M174" s="51">
        <v>300</v>
      </c>
      <c r="N174" s="51">
        <v>30</v>
      </c>
      <c r="O174" s="51" t="str">
        <f>C175</f>
        <v>120603405</v>
      </c>
      <c r="P174" s="51">
        <f t="shared" si="134"/>
        <v>4017</v>
      </c>
      <c r="Q174" s="51">
        <v>1</v>
      </c>
      <c r="R174" s="51">
        <v>2</v>
      </c>
      <c r="S174" s="47">
        <v>4669</v>
      </c>
      <c r="T174" s="47">
        <v>1</v>
      </c>
      <c r="U174" s="47">
        <v>2</v>
      </c>
      <c r="V174" s="50" t="s">
        <v>625</v>
      </c>
      <c r="W174" s="50">
        <v>0</v>
      </c>
      <c r="X174" s="38" t="s">
        <v>1444</v>
      </c>
      <c r="Y174" s="38" t="s">
        <v>1445</v>
      </c>
      <c r="Z174" s="53">
        <v>101000001</v>
      </c>
      <c r="AA174" s="51">
        <f>AA173</f>
        <v>21</v>
      </c>
      <c r="AB174" s="51">
        <f>AB173</f>
        <v>14034</v>
      </c>
      <c r="AC174" s="51">
        <v>13169</v>
      </c>
      <c r="AD174" s="47">
        <v>500</v>
      </c>
    </row>
    <row r="175" spans="1:30" ht="16.5" customHeight="1" x14ac:dyDescent="0.3">
      <c r="A175" s="51" t="b">
        <v>1</v>
      </c>
      <c r="B175" s="51" t="s">
        <v>1101</v>
      </c>
      <c r="C175" s="51" t="s">
        <v>552</v>
      </c>
      <c r="D175" s="51">
        <v>6</v>
      </c>
      <c r="E175" s="51">
        <v>0</v>
      </c>
      <c r="F175" s="51">
        <v>170</v>
      </c>
      <c r="G175" s="51">
        <f t="shared" si="138"/>
        <v>1.1200000000000001</v>
      </c>
      <c r="H175" s="51">
        <f t="shared" si="138"/>
        <v>1.1200000000000001</v>
      </c>
      <c r="I175" s="51">
        <f t="shared" si="129"/>
        <v>946</v>
      </c>
      <c r="J175" s="51">
        <f t="shared" si="129"/>
        <v>6300</v>
      </c>
      <c r="K175" s="51">
        <f t="shared" si="129"/>
        <v>1842</v>
      </c>
      <c r="L175" s="51">
        <v>4</v>
      </c>
      <c r="M175" s="51">
        <v>300</v>
      </c>
      <c r="N175" s="51">
        <v>30</v>
      </c>
      <c r="O175" s="51">
        <v>-1</v>
      </c>
      <c r="P175" s="51">
        <f t="shared" si="134"/>
        <v>4017</v>
      </c>
      <c r="Q175" s="51">
        <v>1</v>
      </c>
      <c r="R175" s="51">
        <v>3</v>
      </c>
      <c r="S175" s="47">
        <v>4670</v>
      </c>
      <c r="T175" s="47">
        <v>1</v>
      </c>
      <c r="U175" s="47">
        <v>3</v>
      </c>
      <c r="V175" s="50" t="s">
        <v>625</v>
      </c>
      <c r="W175" s="50">
        <v>0</v>
      </c>
      <c r="X175" s="38" t="s">
        <v>1444</v>
      </c>
      <c r="Y175" s="38" t="s">
        <v>1445</v>
      </c>
      <c r="Z175" s="53">
        <v>101000001</v>
      </c>
      <c r="AA175" s="51">
        <f>AA174</f>
        <v>21</v>
      </c>
      <c r="AB175" s="51">
        <f>AB174</f>
        <v>14034</v>
      </c>
      <c r="AC175" s="51">
        <v>13170</v>
      </c>
      <c r="AD175" s="47">
        <v>500</v>
      </c>
    </row>
    <row r="176" spans="1:30" ht="16.5" customHeight="1" x14ac:dyDescent="0.3">
      <c r="A176" s="45" t="b">
        <v>1</v>
      </c>
      <c r="B176" s="46" t="s">
        <v>1447</v>
      </c>
      <c r="C176" s="45" t="s">
        <v>554</v>
      </c>
      <c r="D176" s="45">
        <v>6</v>
      </c>
      <c r="E176" s="45">
        <v>0</v>
      </c>
      <c r="F176" s="45">
        <v>171</v>
      </c>
      <c r="G176" s="45">
        <v>1</v>
      </c>
      <c r="H176" s="45">
        <v>1</v>
      </c>
      <c r="I176" s="45">
        <f t="shared" ref="I176" si="139">I175+12</f>
        <v>958</v>
      </c>
      <c r="J176" s="45">
        <f>J175+100</f>
        <v>6400</v>
      </c>
      <c r="K176" s="45">
        <f t="shared" ref="K176" si="140">K171+20</f>
        <v>1862</v>
      </c>
      <c r="L176" s="45">
        <v>4</v>
      </c>
      <c r="M176" s="45">
        <v>300</v>
      </c>
      <c r="N176" s="45">
        <v>30</v>
      </c>
      <c r="O176" s="45" t="str">
        <f>C177</f>
        <v>120603502</v>
      </c>
      <c r="P176" s="45">
        <f>P166+1</f>
        <v>4018</v>
      </c>
      <c r="Q176" s="45">
        <v>1</v>
      </c>
      <c r="R176" s="45">
        <v>1</v>
      </c>
      <c r="S176" s="47">
        <v>4671</v>
      </c>
      <c r="T176" s="47">
        <v>1</v>
      </c>
      <c r="U176" s="47">
        <v>1</v>
      </c>
      <c r="V176" s="47">
        <v>160002003</v>
      </c>
      <c r="W176" s="50">
        <v>3</v>
      </c>
      <c r="X176" s="38" t="s">
        <v>1444</v>
      </c>
      <c r="Y176" s="38" t="s">
        <v>1445</v>
      </c>
      <c r="Z176" s="45">
        <v>101000001</v>
      </c>
      <c r="AA176" s="45">
        <f>AA171+1</f>
        <v>22</v>
      </c>
      <c r="AB176" s="45">
        <f>AB171+1</f>
        <v>14035</v>
      </c>
      <c r="AC176" s="48">
        <v>13171</v>
      </c>
      <c r="AD176" s="47">
        <v>500</v>
      </c>
    </row>
    <row r="177" spans="1:30" ht="16.5" customHeight="1" x14ac:dyDescent="0.3">
      <c r="A177" s="45" t="b">
        <v>1</v>
      </c>
      <c r="B177" s="46" t="s">
        <v>1230</v>
      </c>
      <c r="C177" s="45" t="s">
        <v>556</v>
      </c>
      <c r="D177" s="45">
        <v>6</v>
      </c>
      <c r="E177" s="45">
        <v>0</v>
      </c>
      <c r="F177" s="45">
        <v>172</v>
      </c>
      <c r="G177" s="45">
        <f t="shared" ref="G177:H180" si="141">G176+0.03</f>
        <v>1.03</v>
      </c>
      <c r="H177" s="45">
        <f t="shared" si="141"/>
        <v>1.03</v>
      </c>
      <c r="I177" s="45">
        <f t="shared" si="133"/>
        <v>958</v>
      </c>
      <c r="J177" s="45">
        <f t="shared" si="133"/>
        <v>6400</v>
      </c>
      <c r="K177" s="45">
        <f t="shared" si="133"/>
        <v>1862</v>
      </c>
      <c r="L177" s="45">
        <v>4</v>
      </c>
      <c r="M177" s="45">
        <v>300</v>
      </c>
      <c r="N177" s="45">
        <v>30</v>
      </c>
      <c r="O177" s="45" t="str">
        <f>C178</f>
        <v>120603503</v>
      </c>
      <c r="P177" s="45">
        <f t="shared" ref="P177:P185" si="142">P176</f>
        <v>4018</v>
      </c>
      <c r="Q177" s="45">
        <v>1</v>
      </c>
      <c r="R177" s="45">
        <v>1</v>
      </c>
      <c r="S177" s="47">
        <v>4672</v>
      </c>
      <c r="T177" s="47">
        <v>1</v>
      </c>
      <c r="U177" s="47">
        <v>1</v>
      </c>
      <c r="V177" s="50" t="s">
        <v>625</v>
      </c>
      <c r="W177" s="50">
        <v>0</v>
      </c>
      <c r="X177" s="38" t="s">
        <v>1444</v>
      </c>
      <c r="Y177" s="38" t="s">
        <v>1445</v>
      </c>
      <c r="Z177" s="45">
        <v>101000001</v>
      </c>
      <c r="AA177" s="45">
        <f t="shared" ref="AA177:AB180" si="143">AA176</f>
        <v>22</v>
      </c>
      <c r="AB177" s="45">
        <f t="shared" si="143"/>
        <v>14035</v>
      </c>
      <c r="AC177" s="48">
        <v>13172</v>
      </c>
      <c r="AD177" s="47">
        <v>500</v>
      </c>
    </row>
    <row r="178" spans="1:30" ht="16.5" customHeight="1" x14ac:dyDescent="0.3">
      <c r="A178" s="45" t="b">
        <v>1</v>
      </c>
      <c r="B178" s="46" t="s">
        <v>1231</v>
      </c>
      <c r="C178" s="45" t="s">
        <v>558</v>
      </c>
      <c r="D178" s="45">
        <v>6</v>
      </c>
      <c r="E178" s="45">
        <v>0</v>
      </c>
      <c r="F178" s="45">
        <v>173</v>
      </c>
      <c r="G178" s="45">
        <f t="shared" si="141"/>
        <v>1.06</v>
      </c>
      <c r="H178" s="45">
        <f t="shared" si="141"/>
        <v>1.06</v>
      </c>
      <c r="I178" s="45">
        <f t="shared" si="133"/>
        <v>958</v>
      </c>
      <c r="J178" s="45">
        <f t="shared" si="133"/>
        <v>6400</v>
      </c>
      <c r="K178" s="45">
        <f t="shared" si="133"/>
        <v>1862</v>
      </c>
      <c r="L178" s="45">
        <v>4</v>
      </c>
      <c r="M178" s="45">
        <v>300</v>
      </c>
      <c r="N178" s="45">
        <v>30</v>
      </c>
      <c r="O178" s="45" t="str">
        <f>C179</f>
        <v>120603504</v>
      </c>
      <c r="P178" s="45">
        <f t="shared" si="142"/>
        <v>4018</v>
      </c>
      <c r="Q178" s="45">
        <v>1</v>
      </c>
      <c r="R178" s="45">
        <v>2</v>
      </c>
      <c r="S178" s="47">
        <v>4673</v>
      </c>
      <c r="T178" s="47">
        <v>1</v>
      </c>
      <c r="U178" s="47">
        <v>2</v>
      </c>
      <c r="V178" s="50" t="s">
        <v>625</v>
      </c>
      <c r="W178" s="50">
        <v>0</v>
      </c>
      <c r="X178" s="38" t="s">
        <v>1444</v>
      </c>
      <c r="Y178" s="38" t="s">
        <v>1445</v>
      </c>
      <c r="Z178" s="45">
        <v>101000001</v>
      </c>
      <c r="AA178" s="45">
        <f t="shared" si="143"/>
        <v>22</v>
      </c>
      <c r="AB178" s="45">
        <f t="shared" si="143"/>
        <v>14035</v>
      </c>
      <c r="AC178" s="48">
        <v>13173</v>
      </c>
      <c r="AD178" s="47">
        <v>500</v>
      </c>
    </row>
    <row r="179" spans="1:30" ht="16.5" customHeight="1" x14ac:dyDescent="0.3">
      <c r="A179" s="45" t="b">
        <v>1</v>
      </c>
      <c r="B179" s="46" t="s">
        <v>1232</v>
      </c>
      <c r="C179" s="45" t="s">
        <v>560</v>
      </c>
      <c r="D179" s="45">
        <v>6</v>
      </c>
      <c r="E179" s="45">
        <v>0</v>
      </c>
      <c r="F179" s="45">
        <v>174</v>
      </c>
      <c r="G179" s="45">
        <f t="shared" si="141"/>
        <v>1.0900000000000001</v>
      </c>
      <c r="H179" s="45">
        <f t="shared" si="141"/>
        <v>1.0900000000000001</v>
      </c>
      <c r="I179" s="45">
        <f t="shared" si="133"/>
        <v>958</v>
      </c>
      <c r="J179" s="45">
        <f t="shared" si="133"/>
        <v>6400</v>
      </c>
      <c r="K179" s="45">
        <f t="shared" si="133"/>
        <v>1862</v>
      </c>
      <c r="L179" s="45">
        <v>4</v>
      </c>
      <c r="M179" s="45">
        <v>300</v>
      </c>
      <c r="N179" s="45">
        <v>30</v>
      </c>
      <c r="O179" s="45" t="str">
        <f>C180</f>
        <v>120603505</v>
      </c>
      <c r="P179" s="45">
        <f t="shared" si="142"/>
        <v>4018</v>
      </c>
      <c r="Q179" s="45">
        <v>1</v>
      </c>
      <c r="R179" s="45">
        <v>2</v>
      </c>
      <c r="S179" s="47">
        <v>4674</v>
      </c>
      <c r="T179" s="47">
        <v>1</v>
      </c>
      <c r="U179" s="47">
        <v>2</v>
      </c>
      <c r="V179" s="50" t="s">
        <v>625</v>
      </c>
      <c r="W179" s="50">
        <v>0</v>
      </c>
      <c r="X179" s="38" t="s">
        <v>1444</v>
      </c>
      <c r="Y179" s="38" t="s">
        <v>1445</v>
      </c>
      <c r="Z179" s="45">
        <v>101000001</v>
      </c>
      <c r="AA179" s="45">
        <f t="shared" si="143"/>
        <v>22</v>
      </c>
      <c r="AB179" s="45">
        <f t="shared" si="143"/>
        <v>14035</v>
      </c>
      <c r="AC179" s="48">
        <v>13174</v>
      </c>
      <c r="AD179" s="47">
        <v>500</v>
      </c>
    </row>
    <row r="180" spans="1:30" ht="16.5" customHeight="1" x14ac:dyDescent="0.3">
      <c r="A180" s="45" t="b">
        <v>1</v>
      </c>
      <c r="B180" s="46" t="s">
        <v>1233</v>
      </c>
      <c r="C180" s="45" t="s">
        <v>562</v>
      </c>
      <c r="D180" s="45">
        <v>6</v>
      </c>
      <c r="E180" s="45">
        <v>0</v>
      </c>
      <c r="F180" s="45">
        <v>175</v>
      </c>
      <c r="G180" s="45">
        <f t="shared" si="141"/>
        <v>1.1200000000000001</v>
      </c>
      <c r="H180" s="45">
        <f t="shared" si="141"/>
        <v>1.1200000000000001</v>
      </c>
      <c r="I180" s="45">
        <f t="shared" si="133"/>
        <v>958</v>
      </c>
      <c r="J180" s="45">
        <f t="shared" si="133"/>
        <v>6400</v>
      </c>
      <c r="K180" s="45">
        <f t="shared" si="133"/>
        <v>1862</v>
      </c>
      <c r="L180" s="45">
        <v>4</v>
      </c>
      <c r="M180" s="45">
        <v>300</v>
      </c>
      <c r="N180" s="45">
        <v>30</v>
      </c>
      <c r="O180" s="45">
        <v>-1</v>
      </c>
      <c r="P180" s="45">
        <f t="shared" si="142"/>
        <v>4018</v>
      </c>
      <c r="Q180" s="45">
        <v>1</v>
      </c>
      <c r="R180" s="45">
        <v>3</v>
      </c>
      <c r="S180" s="47">
        <v>4675</v>
      </c>
      <c r="T180" s="47">
        <v>1</v>
      </c>
      <c r="U180" s="47">
        <v>3</v>
      </c>
      <c r="V180" s="50" t="s">
        <v>625</v>
      </c>
      <c r="W180" s="50">
        <v>0</v>
      </c>
      <c r="X180" s="38" t="s">
        <v>1444</v>
      </c>
      <c r="Y180" s="38" t="s">
        <v>1445</v>
      </c>
      <c r="Z180" s="45">
        <v>101000001</v>
      </c>
      <c r="AA180" s="45">
        <f t="shared" si="143"/>
        <v>22</v>
      </c>
      <c r="AB180" s="45">
        <f t="shared" si="143"/>
        <v>14035</v>
      </c>
      <c r="AC180" s="48">
        <v>13175</v>
      </c>
      <c r="AD180" s="47">
        <v>500</v>
      </c>
    </row>
    <row r="181" spans="1:30" ht="16.5" customHeight="1" x14ac:dyDescent="0.3">
      <c r="A181" s="51" t="b">
        <v>1</v>
      </c>
      <c r="B181" s="51" t="s">
        <v>1102</v>
      </c>
      <c r="C181" s="51" t="s">
        <v>564</v>
      </c>
      <c r="D181" s="51">
        <v>6</v>
      </c>
      <c r="E181" s="51">
        <v>0</v>
      </c>
      <c r="F181" s="51">
        <v>176</v>
      </c>
      <c r="G181" s="51">
        <v>1</v>
      </c>
      <c r="H181" s="51">
        <v>1</v>
      </c>
      <c r="I181" s="51">
        <f t="shared" ref="I181" si="144">I180+12</f>
        <v>970</v>
      </c>
      <c r="J181" s="51">
        <f>J180+100</f>
        <v>6500</v>
      </c>
      <c r="K181" s="51">
        <f t="shared" ref="K181" si="145">K180+20</f>
        <v>1882</v>
      </c>
      <c r="L181" s="51">
        <v>4</v>
      </c>
      <c r="M181" s="51">
        <v>300</v>
      </c>
      <c r="N181" s="51">
        <v>30</v>
      </c>
      <c r="O181" s="51" t="str">
        <f>C182</f>
        <v>120603602</v>
      </c>
      <c r="P181" s="51">
        <f t="shared" si="142"/>
        <v>4018</v>
      </c>
      <c r="Q181" s="51">
        <v>1</v>
      </c>
      <c r="R181" s="51">
        <v>1</v>
      </c>
      <c r="S181" s="47">
        <v>4676</v>
      </c>
      <c r="T181" s="47">
        <v>1</v>
      </c>
      <c r="U181" s="47">
        <v>1</v>
      </c>
      <c r="V181" s="47">
        <v>160002003</v>
      </c>
      <c r="W181" s="50">
        <v>3</v>
      </c>
      <c r="X181" s="38" t="s">
        <v>1444</v>
      </c>
      <c r="Y181" s="38" t="s">
        <v>1445</v>
      </c>
      <c r="Z181" s="53">
        <v>101000001</v>
      </c>
      <c r="AA181" s="51">
        <f>AA180</f>
        <v>22</v>
      </c>
      <c r="AB181" s="51">
        <f>AB176+1</f>
        <v>14036</v>
      </c>
      <c r="AC181" s="51">
        <v>13176</v>
      </c>
      <c r="AD181" s="47">
        <v>500</v>
      </c>
    </row>
    <row r="182" spans="1:30" ht="16.5" customHeight="1" x14ac:dyDescent="0.3">
      <c r="A182" s="51" t="b">
        <v>1</v>
      </c>
      <c r="B182" s="51" t="s">
        <v>1103</v>
      </c>
      <c r="C182" s="51" t="s">
        <v>566</v>
      </c>
      <c r="D182" s="51">
        <v>6</v>
      </c>
      <c r="E182" s="51">
        <v>0</v>
      </c>
      <c r="F182" s="51">
        <v>177</v>
      </c>
      <c r="G182" s="51">
        <f t="shared" ref="G182:H185" si="146">G181+0.03</f>
        <v>1.03</v>
      </c>
      <c r="H182" s="51">
        <f t="shared" si="146"/>
        <v>1.03</v>
      </c>
      <c r="I182" s="51">
        <f t="shared" si="129"/>
        <v>970</v>
      </c>
      <c r="J182" s="51">
        <f t="shared" si="129"/>
        <v>6500</v>
      </c>
      <c r="K182" s="51">
        <f t="shared" si="129"/>
        <v>1882</v>
      </c>
      <c r="L182" s="51">
        <v>4</v>
      </c>
      <c r="M182" s="51">
        <v>300</v>
      </c>
      <c r="N182" s="51">
        <v>30</v>
      </c>
      <c r="O182" s="51" t="str">
        <f>C183</f>
        <v>120603603</v>
      </c>
      <c r="P182" s="51">
        <f t="shared" si="142"/>
        <v>4018</v>
      </c>
      <c r="Q182" s="51">
        <v>1</v>
      </c>
      <c r="R182" s="51">
        <v>1</v>
      </c>
      <c r="S182" s="47">
        <v>4677</v>
      </c>
      <c r="T182" s="47">
        <v>1</v>
      </c>
      <c r="U182" s="47">
        <v>1</v>
      </c>
      <c r="V182" s="50" t="s">
        <v>625</v>
      </c>
      <c r="W182" s="50">
        <v>0</v>
      </c>
      <c r="X182" s="38" t="s">
        <v>1444</v>
      </c>
      <c r="Y182" s="38" t="s">
        <v>1445</v>
      </c>
      <c r="Z182" s="53">
        <v>101000001</v>
      </c>
      <c r="AA182" s="51">
        <f>AA181</f>
        <v>22</v>
      </c>
      <c r="AB182" s="51">
        <f>AB181</f>
        <v>14036</v>
      </c>
      <c r="AC182" s="51">
        <v>13177</v>
      </c>
      <c r="AD182" s="47">
        <v>500</v>
      </c>
    </row>
    <row r="183" spans="1:30" ht="16.5" customHeight="1" x14ac:dyDescent="0.3">
      <c r="A183" s="51" t="b">
        <v>1</v>
      </c>
      <c r="B183" s="51" t="s">
        <v>1104</v>
      </c>
      <c r="C183" s="51" t="s">
        <v>568</v>
      </c>
      <c r="D183" s="51">
        <v>6</v>
      </c>
      <c r="E183" s="51">
        <v>0</v>
      </c>
      <c r="F183" s="51">
        <v>178</v>
      </c>
      <c r="G183" s="51">
        <f t="shared" si="146"/>
        <v>1.06</v>
      </c>
      <c r="H183" s="51">
        <f t="shared" si="146"/>
        <v>1.06</v>
      </c>
      <c r="I183" s="51">
        <f t="shared" si="129"/>
        <v>970</v>
      </c>
      <c r="J183" s="51">
        <f t="shared" si="129"/>
        <v>6500</v>
      </c>
      <c r="K183" s="51">
        <f t="shared" si="129"/>
        <v>1882</v>
      </c>
      <c r="L183" s="51">
        <v>4</v>
      </c>
      <c r="M183" s="51">
        <v>300</v>
      </c>
      <c r="N183" s="51">
        <v>30</v>
      </c>
      <c r="O183" s="51" t="str">
        <f>C184</f>
        <v>120603604</v>
      </c>
      <c r="P183" s="51">
        <f t="shared" si="142"/>
        <v>4018</v>
      </c>
      <c r="Q183" s="51">
        <v>1</v>
      </c>
      <c r="R183" s="51">
        <v>2</v>
      </c>
      <c r="S183" s="47">
        <v>4678</v>
      </c>
      <c r="T183" s="47">
        <v>1</v>
      </c>
      <c r="U183" s="47">
        <v>2</v>
      </c>
      <c r="V183" s="50" t="s">
        <v>625</v>
      </c>
      <c r="W183" s="50">
        <v>0</v>
      </c>
      <c r="X183" s="38" t="s">
        <v>1444</v>
      </c>
      <c r="Y183" s="38" t="s">
        <v>1445</v>
      </c>
      <c r="Z183" s="53">
        <v>101000001</v>
      </c>
      <c r="AA183" s="51">
        <f>AA182</f>
        <v>22</v>
      </c>
      <c r="AB183" s="51">
        <f>AB182</f>
        <v>14036</v>
      </c>
      <c r="AC183" s="51">
        <v>13178</v>
      </c>
      <c r="AD183" s="47">
        <v>500</v>
      </c>
    </row>
    <row r="184" spans="1:30" ht="16.5" customHeight="1" x14ac:dyDescent="0.3">
      <c r="A184" s="51" t="b">
        <v>1</v>
      </c>
      <c r="B184" s="51" t="s">
        <v>1105</v>
      </c>
      <c r="C184" s="51" t="s">
        <v>570</v>
      </c>
      <c r="D184" s="51">
        <v>6</v>
      </c>
      <c r="E184" s="51">
        <v>0</v>
      </c>
      <c r="F184" s="51">
        <v>179</v>
      </c>
      <c r="G184" s="51">
        <f t="shared" si="146"/>
        <v>1.0900000000000001</v>
      </c>
      <c r="H184" s="51">
        <f t="shared" si="146"/>
        <v>1.0900000000000001</v>
      </c>
      <c r="I184" s="51">
        <f t="shared" si="129"/>
        <v>970</v>
      </c>
      <c r="J184" s="51">
        <f t="shared" si="129"/>
        <v>6500</v>
      </c>
      <c r="K184" s="51">
        <f t="shared" si="129"/>
        <v>1882</v>
      </c>
      <c r="L184" s="51">
        <v>4</v>
      </c>
      <c r="M184" s="51">
        <v>300</v>
      </c>
      <c r="N184" s="51">
        <v>30</v>
      </c>
      <c r="O184" s="51" t="str">
        <f>C185</f>
        <v>120603605</v>
      </c>
      <c r="P184" s="51">
        <f t="shared" si="142"/>
        <v>4018</v>
      </c>
      <c r="Q184" s="51">
        <v>1</v>
      </c>
      <c r="R184" s="51">
        <v>2</v>
      </c>
      <c r="S184" s="47">
        <v>4679</v>
      </c>
      <c r="T184" s="47">
        <v>1</v>
      </c>
      <c r="U184" s="47">
        <v>2</v>
      </c>
      <c r="V184" s="50" t="s">
        <v>625</v>
      </c>
      <c r="W184" s="50">
        <v>0</v>
      </c>
      <c r="X184" s="38" t="s">
        <v>1444</v>
      </c>
      <c r="Y184" s="38" t="s">
        <v>1445</v>
      </c>
      <c r="Z184" s="53">
        <v>101000001</v>
      </c>
      <c r="AA184" s="51">
        <f>AA183</f>
        <v>22</v>
      </c>
      <c r="AB184" s="51">
        <f>AB183</f>
        <v>14036</v>
      </c>
      <c r="AC184" s="51">
        <v>13179</v>
      </c>
      <c r="AD184" s="47">
        <v>500</v>
      </c>
    </row>
    <row r="185" spans="1:30" ht="16.5" customHeight="1" x14ac:dyDescent="0.3">
      <c r="A185" s="51" t="b">
        <v>1</v>
      </c>
      <c r="B185" s="51" t="s">
        <v>1106</v>
      </c>
      <c r="C185" s="51" t="s">
        <v>572</v>
      </c>
      <c r="D185" s="51">
        <v>6</v>
      </c>
      <c r="E185" s="51">
        <v>0</v>
      </c>
      <c r="F185" s="51">
        <v>180</v>
      </c>
      <c r="G185" s="51">
        <f t="shared" si="146"/>
        <v>1.1200000000000001</v>
      </c>
      <c r="H185" s="51">
        <f t="shared" si="146"/>
        <v>1.1200000000000001</v>
      </c>
      <c r="I185" s="51">
        <f t="shared" si="129"/>
        <v>970</v>
      </c>
      <c r="J185" s="51">
        <f t="shared" si="129"/>
        <v>6500</v>
      </c>
      <c r="K185" s="51">
        <f t="shared" si="129"/>
        <v>1882</v>
      </c>
      <c r="L185" s="51">
        <v>4</v>
      </c>
      <c r="M185" s="51">
        <v>300</v>
      </c>
      <c r="N185" s="51">
        <v>30</v>
      </c>
      <c r="O185" s="51">
        <v>-1</v>
      </c>
      <c r="P185" s="51">
        <f t="shared" si="142"/>
        <v>4018</v>
      </c>
      <c r="Q185" s="51">
        <v>1</v>
      </c>
      <c r="R185" s="51">
        <v>3</v>
      </c>
      <c r="S185" s="47">
        <v>4680</v>
      </c>
      <c r="T185" s="47">
        <v>1</v>
      </c>
      <c r="U185" s="47">
        <v>3</v>
      </c>
      <c r="V185" s="50" t="s">
        <v>625</v>
      </c>
      <c r="W185" s="50">
        <v>0</v>
      </c>
      <c r="X185" s="38" t="s">
        <v>1444</v>
      </c>
      <c r="Y185" s="38" t="s">
        <v>1445</v>
      </c>
      <c r="Z185" s="53">
        <v>101000001</v>
      </c>
      <c r="AA185" s="51">
        <f>AA184</f>
        <v>22</v>
      </c>
      <c r="AB185" s="51">
        <f>AB184</f>
        <v>14036</v>
      </c>
      <c r="AC185" s="51">
        <v>13180</v>
      </c>
      <c r="AD185" s="47">
        <v>500</v>
      </c>
    </row>
    <row r="186" spans="1:30" ht="16.5" customHeight="1" x14ac:dyDescent="0.3">
      <c r="A186" s="45" t="b">
        <v>1</v>
      </c>
      <c r="B186" s="46" t="s">
        <v>1107</v>
      </c>
      <c r="C186" s="45" t="s">
        <v>574</v>
      </c>
      <c r="D186" s="45">
        <v>6</v>
      </c>
      <c r="E186" s="45">
        <v>0</v>
      </c>
      <c r="F186" s="45">
        <v>181</v>
      </c>
      <c r="G186" s="45">
        <v>1</v>
      </c>
      <c r="H186" s="45">
        <v>1</v>
      </c>
      <c r="I186" s="45">
        <f t="shared" ref="I186" si="147">I185+12</f>
        <v>982</v>
      </c>
      <c r="J186" s="45">
        <f>J185+100</f>
        <v>6600</v>
      </c>
      <c r="K186" s="45">
        <f t="shared" ref="K186" si="148">K181+20</f>
        <v>1902</v>
      </c>
      <c r="L186" s="45">
        <v>4</v>
      </c>
      <c r="M186" s="45">
        <v>300</v>
      </c>
      <c r="N186" s="45">
        <v>30</v>
      </c>
      <c r="O186" s="45" t="str">
        <f>C187</f>
        <v>120603702</v>
      </c>
      <c r="P186" s="45">
        <f>P176+1</f>
        <v>4019</v>
      </c>
      <c r="Q186" s="45">
        <v>1</v>
      </c>
      <c r="R186" s="45">
        <v>1</v>
      </c>
      <c r="S186" s="47">
        <v>4681</v>
      </c>
      <c r="T186" s="47">
        <v>1</v>
      </c>
      <c r="U186" s="47">
        <v>1</v>
      </c>
      <c r="V186" s="47">
        <v>160002003</v>
      </c>
      <c r="W186" s="50">
        <v>3</v>
      </c>
      <c r="X186" s="38" t="s">
        <v>1444</v>
      </c>
      <c r="Y186" s="38" t="s">
        <v>1445</v>
      </c>
      <c r="Z186" s="45">
        <v>101000001</v>
      </c>
      <c r="AA186" s="45">
        <f>AA181+1</f>
        <v>23</v>
      </c>
      <c r="AB186" s="45">
        <f>AB181+1</f>
        <v>14037</v>
      </c>
      <c r="AC186" s="48">
        <v>13181</v>
      </c>
      <c r="AD186" s="47">
        <v>500</v>
      </c>
    </row>
    <row r="187" spans="1:30" ht="16.5" customHeight="1" x14ac:dyDescent="0.3">
      <c r="A187" s="45" t="b">
        <v>1</v>
      </c>
      <c r="B187" s="46" t="s">
        <v>1108</v>
      </c>
      <c r="C187" s="45" t="s">
        <v>576</v>
      </c>
      <c r="D187" s="45">
        <v>6</v>
      </c>
      <c r="E187" s="45">
        <v>0</v>
      </c>
      <c r="F187" s="45">
        <v>182</v>
      </c>
      <c r="G187" s="45">
        <f t="shared" ref="G187:H190" si="149">G186+0.03</f>
        <v>1.03</v>
      </c>
      <c r="H187" s="45">
        <f t="shared" si="149"/>
        <v>1.03</v>
      </c>
      <c r="I187" s="45">
        <f t="shared" si="133"/>
        <v>982</v>
      </c>
      <c r="J187" s="45">
        <f t="shared" si="133"/>
        <v>6600</v>
      </c>
      <c r="K187" s="45">
        <f t="shared" si="133"/>
        <v>1902</v>
      </c>
      <c r="L187" s="45">
        <v>4</v>
      </c>
      <c r="M187" s="45">
        <v>300</v>
      </c>
      <c r="N187" s="45">
        <v>30</v>
      </c>
      <c r="O187" s="45" t="str">
        <f>C188</f>
        <v>120603703</v>
      </c>
      <c r="P187" s="45">
        <f t="shared" ref="P187:P195" si="150">P186</f>
        <v>4019</v>
      </c>
      <c r="Q187" s="45">
        <v>1</v>
      </c>
      <c r="R187" s="45">
        <v>1</v>
      </c>
      <c r="S187" s="47">
        <v>4682</v>
      </c>
      <c r="T187" s="47">
        <v>1</v>
      </c>
      <c r="U187" s="47">
        <v>1</v>
      </c>
      <c r="V187" s="50" t="s">
        <v>625</v>
      </c>
      <c r="W187" s="50">
        <v>0</v>
      </c>
      <c r="X187" s="38" t="s">
        <v>1444</v>
      </c>
      <c r="Y187" s="38" t="s">
        <v>1445</v>
      </c>
      <c r="Z187" s="45">
        <v>101000001</v>
      </c>
      <c r="AA187" s="45">
        <f t="shared" ref="AA187:AB190" si="151">AA186</f>
        <v>23</v>
      </c>
      <c r="AB187" s="45">
        <f t="shared" si="151"/>
        <v>14037</v>
      </c>
      <c r="AC187" s="48">
        <v>13182</v>
      </c>
      <c r="AD187" s="47">
        <v>500</v>
      </c>
    </row>
    <row r="188" spans="1:30" ht="16.5" customHeight="1" x14ac:dyDescent="0.3">
      <c r="A188" s="45" t="b">
        <v>1</v>
      </c>
      <c r="B188" s="46" t="s">
        <v>1109</v>
      </c>
      <c r="C188" s="45" t="s">
        <v>578</v>
      </c>
      <c r="D188" s="45">
        <v>6</v>
      </c>
      <c r="E188" s="45">
        <v>0</v>
      </c>
      <c r="F188" s="45">
        <v>183</v>
      </c>
      <c r="G188" s="45">
        <f t="shared" si="149"/>
        <v>1.06</v>
      </c>
      <c r="H188" s="45">
        <f t="shared" si="149"/>
        <v>1.06</v>
      </c>
      <c r="I188" s="45">
        <f t="shared" si="133"/>
        <v>982</v>
      </c>
      <c r="J188" s="45">
        <f t="shared" si="133"/>
        <v>6600</v>
      </c>
      <c r="K188" s="45">
        <f t="shared" si="133"/>
        <v>1902</v>
      </c>
      <c r="L188" s="45">
        <v>4</v>
      </c>
      <c r="M188" s="45">
        <v>300</v>
      </c>
      <c r="N188" s="45">
        <v>30</v>
      </c>
      <c r="O188" s="45" t="str">
        <f>C189</f>
        <v>120603704</v>
      </c>
      <c r="P188" s="45">
        <f t="shared" si="150"/>
        <v>4019</v>
      </c>
      <c r="Q188" s="45">
        <v>1</v>
      </c>
      <c r="R188" s="45">
        <v>2</v>
      </c>
      <c r="S188" s="47">
        <v>4683</v>
      </c>
      <c r="T188" s="47">
        <v>1</v>
      </c>
      <c r="U188" s="47">
        <v>2</v>
      </c>
      <c r="V188" s="50" t="s">
        <v>625</v>
      </c>
      <c r="W188" s="50">
        <v>0</v>
      </c>
      <c r="X188" s="38" t="s">
        <v>1444</v>
      </c>
      <c r="Y188" s="38" t="s">
        <v>1445</v>
      </c>
      <c r="Z188" s="45">
        <v>101000001</v>
      </c>
      <c r="AA188" s="45">
        <f t="shared" si="151"/>
        <v>23</v>
      </c>
      <c r="AB188" s="45">
        <f t="shared" si="151"/>
        <v>14037</v>
      </c>
      <c r="AC188" s="48">
        <v>13183</v>
      </c>
      <c r="AD188" s="47">
        <v>500</v>
      </c>
    </row>
    <row r="189" spans="1:30" ht="16.5" customHeight="1" x14ac:dyDescent="0.3">
      <c r="A189" s="45" t="b">
        <v>1</v>
      </c>
      <c r="B189" s="46" t="s">
        <v>1110</v>
      </c>
      <c r="C189" s="45" t="s">
        <v>580</v>
      </c>
      <c r="D189" s="45">
        <v>6</v>
      </c>
      <c r="E189" s="45">
        <v>0</v>
      </c>
      <c r="F189" s="45">
        <v>184</v>
      </c>
      <c r="G189" s="45">
        <f t="shared" si="149"/>
        <v>1.0900000000000001</v>
      </c>
      <c r="H189" s="45">
        <f t="shared" si="149"/>
        <v>1.0900000000000001</v>
      </c>
      <c r="I189" s="45">
        <f t="shared" si="133"/>
        <v>982</v>
      </c>
      <c r="J189" s="45">
        <f t="shared" si="133"/>
        <v>6600</v>
      </c>
      <c r="K189" s="45">
        <f t="shared" si="133"/>
        <v>1902</v>
      </c>
      <c r="L189" s="45">
        <v>4</v>
      </c>
      <c r="M189" s="45">
        <v>300</v>
      </c>
      <c r="N189" s="45">
        <v>30</v>
      </c>
      <c r="O189" s="45" t="str">
        <f>C190</f>
        <v>120603705</v>
      </c>
      <c r="P189" s="45">
        <f t="shared" si="150"/>
        <v>4019</v>
      </c>
      <c r="Q189" s="45">
        <v>1</v>
      </c>
      <c r="R189" s="45">
        <v>2</v>
      </c>
      <c r="S189" s="47">
        <v>4684</v>
      </c>
      <c r="T189" s="47">
        <v>1</v>
      </c>
      <c r="U189" s="47">
        <v>2</v>
      </c>
      <c r="V189" s="50" t="s">
        <v>625</v>
      </c>
      <c r="W189" s="50">
        <v>0</v>
      </c>
      <c r="X189" s="38" t="s">
        <v>1444</v>
      </c>
      <c r="Y189" s="38" t="s">
        <v>1445</v>
      </c>
      <c r="Z189" s="45">
        <v>101000001</v>
      </c>
      <c r="AA189" s="45">
        <f t="shared" si="151"/>
        <v>23</v>
      </c>
      <c r="AB189" s="45">
        <f t="shared" si="151"/>
        <v>14037</v>
      </c>
      <c r="AC189" s="48">
        <v>13184</v>
      </c>
      <c r="AD189" s="47">
        <v>500</v>
      </c>
    </row>
    <row r="190" spans="1:30" ht="16.5" customHeight="1" x14ac:dyDescent="0.3">
      <c r="A190" s="45" t="b">
        <v>1</v>
      </c>
      <c r="B190" s="46" t="s">
        <v>1111</v>
      </c>
      <c r="C190" s="45" t="s">
        <v>582</v>
      </c>
      <c r="D190" s="45">
        <v>6</v>
      </c>
      <c r="E190" s="45">
        <v>0</v>
      </c>
      <c r="F190" s="45">
        <v>185</v>
      </c>
      <c r="G190" s="45">
        <f t="shared" si="149"/>
        <v>1.1200000000000001</v>
      </c>
      <c r="H190" s="45">
        <f t="shared" si="149"/>
        <v>1.1200000000000001</v>
      </c>
      <c r="I190" s="45">
        <f t="shared" si="133"/>
        <v>982</v>
      </c>
      <c r="J190" s="45">
        <f t="shared" si="133"/>
        <v>6600</v>
      </c>
      <c r="K190" s="45">
        <f t="shared" si="133"/>
        <v>1902</v>
      </c>
      <c r="L190" s="45">
        <v>4</v>
      </c>
      <c r="M190" s="45">
        <v>300</v>
      </c>
      <c r="N190" s="45">
        <v>30</v>
      </c>
      <c r="O190" s="45">
        <v>-1</v>
      </c>
      <c r="P190" s="45">
        <f t="shared" si="150"/>
        <v>4019</v>
      </c>
      <c r="Q190" s="45">
        <v>1</v>
      </c>
      <c r="R190" s="45">
        <v>3</v>
      </c>
      <c r="S190" s="47">
        <v>4685</v>
      </c>
      <c r="T190" s="47">
        <v>1</v>
      </c>
      <c r="U190" s="47">
        <v>3</v>
      </c>
      <c r="V190" s="50" t="s">
        <v>625</v>
      </c>
      <c r="W190" s="50">
        <v>0</v>
      </c>
      <c r="X190" s="38" t="s">
        <v>1444</v>
      </c>
      <c r="Y190" s="38" t="s">
        <v>1445</v>
      </c>
      <c r="Z190" s="45">
        <v>101000001</v>
      </c>
      <c r="AA190" s="45">
        <f t="shared" si="151"/>
        <v>23</v>
      </c>
      <c r="AB190" s="45">
        <f t="shared" si="151"/>
        <v>14037</v>
      </c>
      <c r="AC190" s="48">
        <v>13185</v>
      </c>
      <c r="AD190" s="47">
        <v>500</v>
      </c>
    </row>
    <row r="191" spans="1:30" ht="16.5" customHeight="1" x14ac:dyDescent="0.3">
      <c r="A191" s="51" t="b">
        <v>1</v>
      </c>
      <c r="B191" s="51" t="s">
        <v>1112</v>
      </c>
      <c r="C191" s="51" t="s">
        <v>584</v>
      </c>
      <c r="D191" s="51">
        <v>6</v>
      </c>
      <c r="E191" s="51">
        <v>0</v>
      </c>
      <c r="F191" s="51">
        <v>186</v>
      </c>
      <c r="G191" s="51">
        <v>1</v>
      </c>
      <c r="H191" s="51">
        <v>1</v>
      </c>
      <c r="I191" s="51">
        <f t="shared" ref="I191:I201" si="152">I190+12</f>
        <v>994</v>
      </c>
      <c r="J191" s="51">
        <f>J190+100</f>
        <v>6700</v>
      </c>
      <c r="K191" s="51">
        <f t="shared" ref="K191:K201" si="153">K190+20</f>
        <v>1922</v>
      </c>
      <c r="L191" s="51">
        <v>4</v>
      </c>
      <c r="M191" s="51">
        <v>300</v>
      </c>
      <c r="N191" s="51">
        <v>30</v>
      </c>
      <c r="O191" s="51" t="str">
        <f>C192</f>
        <v>120603802</v>
      </c>
      <c r="P191" s="51">
        <f t="shared" si="150"/>
        <v>4019</v>
      </c>
      <c r="Q191" s="51">
        <v>1</v>
      </c>
      <c r="R191" s="51">
        <v>1</v>
      </c>
      <c r="S191" s="47">
        <v>4686</v>
      </c>
      <c r="T191" s="47">
        <v>1</v>
      </c>
      <c r="U191" s="47">
        <v>1</v>
      </c>
      <c r="V191" s="47">
        <v>160002003</v>
      </c>
      <c r="W191" s="50">
        <v>3</v>
      </c>
      <c r="X191" s="38" t="s">
        <v>1444</v>
      </c>
      <c r="Y191" s="38" t="s">
        <v>1445</v>
      </c>
      <c r="Z191" s="53">
        <v>101000001</v>
      </c>
      <c r="AA191" s="51">
        <f>AA190</f>
        <v>23</v>
      </c>
      <c r="AB191" s="51">
        <f>AB186+1</f>
        <v>14038</v>
      </c>
      <c r="AC191" s="51">
        <v>13186</v>
      </c>
      <c r="AD191" s="47">
        <v>500</v>
      </c>
    </row>
    <row r="192" spans="1:30" ht="16.5" customHeight="1" x14ac:dyDescent="0.3">
      <c r="A192" s="51" t="b">
        <v>1</v>
      </c>
      <c r="B192" s="51" t="s">
        <v>1113</v>
      </c>
      <c r="C192" s="51" t="s">
        <v>586</v>
      </c>
      <c r="D192" s="51">
        <v>6</v>
      </c>
      <c r="E192" s="51">
        <v>0</v>
      </c>
      <c r="F192" s="51">
        <v>187</v>
      </c>
      <c r="G192" s="51">
        <f t="shared" ref="G192:H195" si="154">G191+0.03</f>
        <v>1.03</v>
      </c>
      <c r="H192" s="51">
        <f t="shared" si="154"/>
        <v>1.03</v>
      </c>
      <c r="I192" s="51">
        <f t="shared" si="129"/>
        <v>994</v>
      </c>
      <c r="J192" s="51">
        <f t="shared" si="129"/>
        <v>6700</v>
      </c>
      <c r="K192" s="51">
        <f t="shared" si="129"/>
        <v>1922</v>
      </c>
      <c r="L192" s="51">
        <v>4</v>
      </c>
      <c r="M192" s="51">
        <v>300</v>
      </c>
      <c r="N192" s="51">
        <v>30</v>
      </c>
      <c r="O192" s="51" t="str">
        <f>C193</f>
        <v>120603803</v>
      </c>
      <c r="P192" s="51">
        <f t="shared" si="150"/>
        <v>4019</v>
      </c>
      <c r="Q192" s="51">
        <v>1</v>
      </c>
      <c r="R192" s="51">
        <v>1</v>
      </c>
      <c r="S192" s="47">
        <v>4687</v>
      </c>
      <c r="T192" s="47">
        <v>1</v>
      </c>
      <c r="U192" s="47">
        <v>1</v>
      </c>
      <c r="V192" s="50" t="s">
        <v>625</v>
      </c>
      <c r="W192" s="50">
        <v>0</v>
      </c>
      <c r="X192" s="38" t="s">
        <v>1444</v>
      </c>
      <c r="Y192" s="38" t="s">
        <v>1445</v>
      </c>
      <c r="Z192" s="53">
        <v>101000001</v>
      </c>
      <c r="AA192" s="51">
        <f>AA191</f>
        <v>23</v>
      </c>
      <c r="AB192" s="51">
        <f>AB191</f>
        <v>14038</v>
      </c>
      <c r="AC192" s="51">
        <v>13187</v>
      </c>
      <c r="AD192" s="47">
        <v>500</v>
      </c>
    </row>
    <row r="193" spans="1:30" ht="16.5" customHeight="1" x14ac:dyDescent="0.3">
      <c r="A193" s="51" t="b">
        <v>1</v>
      </c>
      <c r="B193" s="51" t="s">
        <v>1114</v>
      </c>
      <c r="C193" s="51" t="s">
        <v>588</v>
      </c>
      <c r="D193" s="51">
        <v>6</v>
      </c>
      <c r="E193" s="51">
        <v>0</v>
      </c>
      <c r="F193" s="51">
        <v>188</v>
      </c>
      <c r="G193" s="51">
        <f t="shared" si="154"/>
        <v>1.06</v>
      </c>
      <c r="H193" s="51">
        <f t="shared" si="154"/>
        <v>1.06</v>
      </c>
      <c r="I193" s="51">
        <f t="shared" si="129"/>
        <v>994</v>
      </c>
      <c r="J193" s="51">
        <f t="shared" si="129"/>
        <v>6700</v>
      </c>
      <c r="K193" s="51">
        <f t="shared" si="129"/>
        <v>1922</v>
      </c>
      <c r="L193" s="51">
        <v>4</v>
      </c>
      <c r="M193" s="51">
        <v>300</v>
      </c>
      <c r="N193" s="51">
        <v>30</v>
      </c>
      <c r="O193" s="51" t="str">
        <f>C194</f>
        <v>120603804</v>
      </c>
      <c r="P193" s="51">
        <f t="shared" si="150"/>
        <v>4019</v>
      </c>
      <c r="Q193" s="51">
        <v>1</v>
      </c>
      <c r="R193" s="51">
        <v>2</v>
      </c>
      <c r="S193" s="47">
        <v>4688</v>
      </c>
      <c r="T193" s="47">
        <v>1</v>
      </c>
      <c r="U193" s="47">
        <v>2</v>
      </c>
      <c r="V193" s="50" t="s">
        <v>625</v>
      </c>
      <c r="W193" s="50">
        <v>0</v>
      </c>
      <c r="X193" s="38" t="s">
        <v>1444</v>
      </c>
      <c r="Y193" s="38" t="s">
        <v>1445</v>
      </c>
      <c r="Z193" s="53">
        <v>101000001</v>
      </c>
      <c r="AA193" s="51">
        <f>AA192</f>
        <v>23</v>
      </c>
      <c r="AB193" s="51">
        <f>AB192</f>
        <v>14038</v>
      </c>
      <c r="AC193" s="51">
        <v>13188</v>
      </c>
      <c r="AD193" s="47">
        <v>500</v>
      </c>
    </row>
    <row r="194" spans="1:30" ht="16.5" customHeight="1" x14ac:dyDescent="0.3">
      <c r="A194" s="51" t="b">
        <v>1</v>
      </c>
      <c r="B194" s="51" t="s">
        <v>1115</v>
      </c>
      <c r="C194" s="51" t="s">
        <v>590</v>
      </c>
      <c r="D194" s="51">
        <v>6</v>
      </c>
      <c r="E194" s="51">
        <v>0</v>
      </c>
      <c r="F194" s="51">
        <v>189</v>
      </c>
      <c r="G194" s="51">
        <f t="shared" si="154"/>
        <v>1.0900000000000001</v>
      </c>
      <c r="H194" s="51">
        <f t="shared" si="154"/>
        <v>1.0900000000000001</v>
      </c>
      <c r="I194" s="51">
        <f t="shared" si="129"/>
        <v>994</v>
      </c>
      <c r="J194" s="51">
        <f t="shared" si="129"/>
        <v>6700</v>
      </c>
      <c r="K194" s="51">
        <f t="shared" si="129"/>
        <v>1922</v>
      </c>
      <c r="L194" s="51">
        <v>4</v>
      </c>
      <c r="M194" s="51">
        <v>300</v>
      </c>
      <c r="N194" s="51">
        <v>30</v>
      </c>
      <c r="O194" s="51" t="str">
        <f>C195</f>
        <v>120603805</v>
      </c>
      <c r="P194" s="51">
        <f t="shared" si="150"/>
        <v>4019</v>
      </c>
      <c r="Q194" s="51">
        <v>1</v>
      </c>
      <c r="R194" s="51">
        <v>2</v>
      </c>
      <c r="S194" s="47">
        <v>4689</v>
      </c>
      <c r="T194" s="47">
        <v>1</v>
      </c>
      <c r="U194" s="47">
        <v>2</v>
      </c>
      <c r="V194" s="50" t="s">
        <v>625</v>
      </c>
      <c r="W194" s="50">
        <v>0</v>
      </c>
      <c r="X194" s="38" t="s">
        <v>1444</v>
      </c>
      <c r="Y194" s="38" t="s">
        <v>1445</v>
      </c>
      <c r="Z194" s="53">
        <v>101000001</v>
      </c>
      <c r="AA194" s="51">
        <f>AA193</f>
        <v>23</v>
      </c>
      <c r="AB194" s="51">
        <f>AB193</f>
        <v>14038</v>
      </c>
      <c r="AC194" s="51">
        <v>13189</v>
      </c>
      <c r="AD194" s="47">
        <v>500</v>
      </c>
    </row>
    <row r="195" spans="1:30" ht="16.5" customHeight="1" x14ac:dyDescent="0.3">
      <c r="A195" s="51" t="b">
        <v>1</v>
      </c>
      <c r="B195" s="51" t="s">
        <v>1116</v>
      </c>
      <c r="C195" s="51" t="s">
        <v>592</v>
      </c>
      <c r="D195" s="51">
        <v>6</v>
      </c>
      <c r="E195" s="51">
        <v>0</v>
      </c>
      <c r="F195" s="51">
        <v>190</v>
      </c>
      <c r="G195" s="51">
        <f t="shared" si="154"/>
        <v>1.1200000000000001</v>
      </c>
      <c r="H195" s="51">
        <f t="shared" si="154"/>
        <v>1.1200000000000001</v>
      </c>
      <c r="I195" s="51">
        <f t="shared" si="129"/>
        <v>994</v>
      </c>
      <c r="J195" s="51">
        <f t="shared" si="129"/>
        <v>6700</v>
      </c>
      <c r="K195" s="51">
        <f t="shared" si="129"/>
        <v>1922</v>
      </c>
      <c r="L195" s="51">
        <v>4</v>
      </c>
      <c r="M195" s="51">
        <v>300</v>
      </c>
      <c r="N195" s="51">
        <v>30</v>
      </c>
      <c r="O195" s="51">
        <v>-1</v>
      </c>
      <c r="P195" s="51">
        <f t="shared" si="150"/>
        <v>4019</v>
      </c>
      <c r="Q195" s="51">
        <v>1</v>
      </c>
      <c r="R195" s="51">
        <v>3</v>
      </c>
      <c r="S195" s="47">
        <v>4690</v>
      </c>
      <c r="T195" s="47">
        <v>1</v>
      </c>
      <c r="U195" s="47">
        <v>3</v>
      </c>
      <c r="V195" s="50" t="s">
        <v>625</v>
      </c>
      <c r="W195" s="50">
        <v>0</v>
      </c>
      <c r="X195" s="38" t="s">
        <v>1444</v>
      </c>
      <c r="Y195" s="38" t="s">
        <v>1445</v>
      </c>
      <c r="Z195" s="53">
        <v>101000001</v>
      </c>
      <c r="AA195" s="51">
        <f>AA194</f>
        <v>23</v>
      </c>
      <c r="AB195" s="51">
        <f>AB194</f>
        <v>14038</v>
      </c>
      <c r="AC195" s="51">
        <v>13190</v>
      </c>
      <c r="AD195" s="47">
        <v>500</v>
      </c>
    </row>
    <row r="196" spans="1:30" ht="16.5" customHeight="1" x14ac:dyDescent="0.3">
      <c r="A196" s="45" t="b">
        <v>1</v>
      </c>
      <c r="B196" s="46" t="s">
        <v>1117</v>
      </c>
      <c r="C196" s="45" t="s">
        <v>594</v>
      </c>
      <c r="D196" s="45">
        <v>6</v>
      </c>
      <c r="E196" s="45">
        <v>0</v>
      </c>
      <c r="F196" s="45">
        <v>191</v>
      </c>
      <c r="G196" s="45">
        <v>1</v>
      </c>
      <c r="H196" s="45">
        <v>1</v>
      </c>
      <c r="I196" s="45">
        <f t="shared" ref="I196" si="155">I195+12</f>
        <v>1006</v>
      </c>
      <c r="J196" s="45">
        <f>J195+100</f>
        <v>6800</v>
      </c>
      <c r="K196" s="45">
        <f t="shared" ref="K196" si="156">K191+20</f>
        <v>1942</v>
      </c>
      <c r="L196" s="45">
        <v>4</v>
      </c>
      <c r="M196" s="45">
        <v>300</v>
      </c>
      <c r="N196" s="45">
        <v>30</v>
      </c>
      <c r="O196" s="45" t="str">
        <f>C197</f>
        <v>120603902</v>
      </c>
      <c r="P196" s="45">
        <f>P186+1</f>
        <v>4020</v>
      </c>
      <c r="Q196" s="45">
        <v>1</v>
      </c>
      <c r="R196" s="45">
        <v>1</v>
      </c>
      <c r="S196" s="47">
        <v>4691</v>
      </c>
      <c r="T196" s="47">
        <v>1</v>
      </c>
      <c r="U196" s="47">
        <v>1</v>
      </c>
      <c r="V196" s="47">
        <v>160002003</v>
      </c>
      <c r="W196" s="50">
        <v>3</v>
      </c>
      <c r="X196" s="38" t="s">
        <v>1444</v>
      </c>
      <c r="Y196" s="38" t="s">
        <v>1445</v>
      </c>
      <c r="Z196" s="45">
        <v>101000001</v>
      </c>
      <c r="AA196" s="45">
        <f>AA191+1</f>
        <v>24</v>
      </c>
      <c r="AB196" s="45">
        <f>AB191+1</f>
        <v>14039</v>
      </c>
      <c r="AC196" s="48">
        <v>13191</v>
      </c>
      <c r="AD196" s="47">
        <v>500</v>
      </c>
    </row>
    <row r="197" spans="1:30" ht="16.5" customHeight="1" x14ac:dyDescent="0.3">
      <c r="A197" s="45" t="b">
        <v>1</v>
      </c>
      <c r="B197" s="46" t="s">
        <v>1118</v>
      </c>
      <c r="C197" s="45" t="s">
        <v>596</v>
      </c>
      <c r="D197" s="45">
        <v>6</v>
      </c>
      <c r="E197" s="45">
        <v>0</v>
      </c>
      <c r="F197" s="45">
        <v>192</v>
      </c>
      <c r="G197" s="45">
        <f t="shared" ref="G197:H200" si="157">G196+0.03</f>
        <v>1.03</v>
      </c>
      <c r="H197" s="45">
        <f t="shared" si="157"/>
        <v>1.03</v>
      </c>
      <c r="I197" s="45">
        <f t="shared" si="133"/>
        <v>1006</v>
      </c>
      <c r="J197" s="45">
        <f t="shared" si="133"/>
        <v>6800</v>
      </c>
      <c r="K197" s="45">
        <f t="shared" si="133"/>
        <v>1942</v>
      </c>
      <c r="L197" s="45">
        <v>4</v>
      </c>
      <c r="M197" s="45">
        <v>300</v>
      </c>
      <c r="N197" s="45">
        <v>30</v>
      </c>
      <c r="O197" s="45" t="str">
        <f>C198</f>
        <v>120603903</v>
      </c>
      <c r="P197" s="45">
        <f t="shared" ref="P197:P205" si="158">P196</f>
        <v>4020</v>
      </c>
      <c r="Q197" s="45">
        <v>1</v>
      </c>
      <c r="R197" s="45">
        <v>1</v>
      </c>
      <c r="S197" s="47">
        <v>4692</v>
      </c>
      <c r="T197" s="47">
        <v>1</v>
      </c>
      <c r="U197" s="47">
        <v>1</v>
      </c>
      <c r="V197" s="50" t="s">
        <v>625</v>
      </c>
      <c r="W197" s="50">
        <v>0</v>
      </c>
      <c r="X197" s="38" t="s">
        <v>1444</v>
      </c>
      <c r="Y197" s="38" t="s">
        <v>1445</v>
      </c>
      <c r="Z197" s="45">
        <v>101000001</v>
      </c>
      <c r="AA197" s="45">
        <f t="shared" ref="AA197:AB200" si="159">AA196</f>
        <v>24</v>
      </c>
      <c r="AB197" s="45">
        <f t="shared" si="159"/>
        <v>14039</v>
      </c>
      <c r="AC197" s="48">
        <v>13192</v>
      </c>
      <c r="AD197" s="47">
        <v>500</v>
      </c>
    </row>
    <row r="198" spans="1:30" ht="16.5" customHeight="1" x14ac:dyDescent="0.3">
      <c r="A198" s="45" t="b">
        <v>1</v>
      </c>
      <c r="B198" s="46" t="s">
        <v>1119</v>
      </c>
      <c r="C198" s="45" t="s">
        <v>598</v>
      </c>
      <c r="D198" s="45">
        <v>6</v>
      </c>
      <c r="E198" s="45">
        <v>0</v>
      </c>
      <c r="F198" s="45">
        <v>193</v>
      </c>
      <c r="G198" s="45">
        <f t="shared" si="157"/>
        <v>1.06</v>
      </c>
      <c r="H198" s="45">
        <f t="shared" si="157"/>
        <v>1.06</v>
      </c>
      <c r="I198" s="45">
        <f t="shared" si="133"/>
        <v>1006</v>
      </c>
      <c r="J198" s="45">
        <f t="shared" si="133"/>
        <v>6800</v>
      </c>
      <c r="K198" s="45">
        <f t="shared" si="133"/>
        <v>1942</v>
      </c>
      <c r="L198" s="45">
        <v>4</v>
      </c>
      <c r="M198" s="45">
        <v>300</v>
      </c>
      <c r="N198" s="45">
        <v>30</v>
      </c>
      <c r="O198" s="45" t="str">
        <f>C199</f>
        <v>120603904</v>
      </c>
      <c r="P198" s="45">
        <f t="shared" si="158"/>
        <v>4020</v>
      </c>
      <c r="Q198" s="45">
        <v>1</v>
      </c>
      <c r="R198" s="45">
        <v>2</v>
      </c>
      <c r="S198" s="47">
        <v>4693</v>
      </c>
      <c r="T198" s="47">
        <v>1</v>
      </c>
      <c r="U198" s="47">
        <v>2</v>
      </c>
      <c r="V198" s="50" t="s">
        <v>625</v>
      </c>
      <c r="W198" s="50">
        <v>0</v>
      </c>
      <c r="X198" s="38" t="s">
        <v>1444</v>
      </c>
      <c r="Y198" s="38" t="s">
        <v>1445</v>
      </c>
      <c r="Z198" s="45">
        <v>101000001</v>
      </c>
      <c r="AA198" s="45">
        <f t="shared" si="159"/>
        <v>24</v>
      </c>
      <c r="AB198" s="45">
        <f t="shared" si="159"/>
        <v>14039</v>
      </c>
      <c r="AC198" s="48">
        <v>13193</v>
      </c>
      <c r="AD198" s="47">
        <v>500</v>
      </c>
    </row>
    <row r="199" spans="1:30" ht="16.5" customHeight="1" x14ac:dyDescent="0.3">
      <c r="A199" s="45" t="b">
        <v>1</v>
      </c>
      <c r="B199" s="46" t="s">
        <v>1120</v>
      </c>
      <c r="C199" s="45" t="s">
        <v>600</v>
      </c>
      <c r="D199" s="45">
        <v>6</v>
      </c>
      <c r="E199" s="45">
        <v>0</v>
      </c>
      <c r="F199" s="45">
        <v>194</v>
      </c>
      <c r="G199" s="45">
        <f t="shared" si="157"/>
        <v>1.0900000000000001</v>
      </c>
      <c r="H199" s="45">
        <f t="shared" si="157"/>
        <v>1.0900000000000001</v>
      </c>
      <c r="I199" s="45">
        <f t="shared" si="133"/>
        <v>1006</v>
      </c>
      <c r="J199" s="45">
        <f t="shared" si="133"/>
        <v>6800</v>
      </c>
      <c r="K199" s="45">
        <f t="shared" si="133"/>
        <v>1942</v>
      </c>
      <c r="L199" s="45">
        <v>4</v>
      </c>
      <c r="M199" s="45">
        <v>300</v>
      </c>
      <c r="N199" s="45">
        <v>30</v>
      </c>
      <c r="O199" s="45" t="str">
        <f>C200</f>
        <v>120603905</v>
      </c>
      <c r="P199" s="45">
        <f t="shared" si="158"/>
        <v>4020</v>
      </c>
      <c r="Q199" s="45">
        <v>1</v>
      </c>
      <c r="R199" s="45">
        <v>2</v>
      </c>
      <c r="S199" s="47">
        <v>4694</v>
      </c>
      <c r="T199" s="47">
        <v>1</v>
      </c>
      <c r="U199" s="47">
        <v>2</v>
      </c>
      <c r="V199" s="50" t="s">
        <v>625</v>
      </c>
      <c r="W199" s="50">
        <v>0</v>
      </c>
      <c r="X199" s="38" t="s">
        <v>1444</v>
      </c>
      <c r="Y199" s="38" t="s">
        <v>1445</v>
      </c>
      <c r="Z199" s="45">
        <v>101000001</v>
      </c>
      <c r="AA199" s="45">
        <f t="shared" si="159"/>
        <v>24</v>
      </c>
      <c r="AB199" s="45">
        <f t="shared" si="159"/>
        <v>14039</v>
      </c>
      <c r="AC199" s="48">
        <v>13194</v>
      </c>
      <c r="AD199" s="47">
        <v>500</v>
      </c>
    </row>
    <row r="200" spans="1:30" ht="16.5" customHeight="1" x14ac:dyDescent="0.3">
      <c r="A200" s="45" t="b">
        <v>1</v>
      </c>
      <c r="B200" s="46" t="s">
        <v>1121</v>
      </c>
      <c r="C200" s="45" t="s">
        <v>602</v>
      </c>
      <c r="D200" s="45">
        <v>6</v>
      </c>
      <c r="E200" s="45">
        <v>0</v>
      </c>
      <c r="F200" s="45">
        <v>195</v>
      </c>
      <c r="G200" s="45">
        <f t="shared" si="157"/>
        <v>1.1200000000000001</v>
      </c>
      <c r="H200" s="45">
        <f t="shared" si="157"/>
        <v>1.1200000000000001</v>
      </c>
      <c r="I200" s="45">
        <f t="shared" si="133"/>
        <v>1006</v>
      </c>
      <c r="J200" s="45">
        <f t="shared" si="133"/>
        <v>6800</v>
      </c>
      <c r="K200" s="45">
        <f t="shared" si="133"/>
        <v>1942</v>
      </c>
      <c r="L200" s="45">
        <v>4</v>
      </c>
      <c r="M200" s="45">
        <v>300</v>
      </c>
      <c r="N200" s="45">
        <v>30</v>
      </c>
      <c r="O200" s="45">
        <v>-1</v>
      </c>
      <c r="P200" s="45">
        <f t="shared" si="158"/>
        <v>4020</v>
      </c>
      <c r="Q200" s="45">
        <v>1</v>
      </c>
      <c r="R200" s="45">
        <v>3</v>
      </c>
      <c r="S200" s="47">
        <v>4695</v>
      </c>
      <c r="T200" s="47">
        <v>1</v>
      </c>
      <c r="U200" s="47">
        <v>3</v>
      </c>
      <c r="V200" s="50" t="s">
        <v>625</v>
      </c>
      <c r="W200" s="50">
        <v>0</v>
      </c>
      <c r="X200" s="38" t="s">
        <v>1444</v>
      </c>
      <c r="Y200" s="38" t="s">
        <v>1445</v>
      </c>
      <c r="Z200" s="45">
        <v>101000001</v>
      </c>
      <c r="AA200" s="45">
        <f t="shared" si="159"/>
        <v>24</v>
      </c>
      <c r="AB200" s="45">
        <f t="shared" si="159"/>
        <v>14039</v>
      </c>
      <c r="AC200" s="48">
        <v>13195</v>
      </c>
      <c r="AD200" s="47">
        <v>500</v>
      </c>
    </row>
    <row r="201" spans="1:30" ht="16.5" customHeight="1" x14ac:dyDescent="0.3">
      <c r="A201" s="51" t="b">
        <v>1</v>
      </c>
      <c r="B201" s="51" t="s">
        <v>1122</v>
      </c>
      <c r="C201" s="51" t="s">
        <v>604</v>
      </c>
      <c r="D201" s="51">
        <v>6</v>
      </c>
      <c r="E201" s="51">
        <v>0</v>
      </c>
      <c r="F201" s="51">
        <v>196</v>
      </c>
      <c r="G201" s="51">
        <v>1</v>
      </c>
      <c r="H201" s="51">
        <v>1</v>
      </c>
      <c r="I201" s="51">
        <f t="shared" si="152"/>
        <v>1018</v>
      </c>
      <c r="J201" s="51">
        <f>J200+100</f>
        <v>6900</v>
      </c>
      <c r="K201" s="51">
        <f t="shared" si="153"/>
        <v>1962</v>
      </c>
      <c r="L201" s="51">
        <v>4</v>
      </c>
      <c r="M201" s="51">
        <v>300</v>
      </c>
      <c r="N201" s="51">
        <v>30</v>
      </c>
      <c r="O201" s="51" t="str">
        <f>C202</f>
        <v>120604002</v>
      </c>
      <c r="P201" s="51">
        <f t="shared" si="158"/>
        <v>4020</v>
      </c>
      <c r="Q201" s="51">
        <v>1</v>
      </c>
      <c r="R201" s="51">
        <v>1</v>
      </c>
      <c r="S201" s="47">
        <v>4696</v>
      </c>
      <c r="T201" s="47">
        <v>1</v>
      </c>
      <c r="U201" s="47">
        <v>1</v>
      </c>
      <c r="V201" s="47">
        <v>160002003</v>
      </c>
      <c r="W201" s="50">
        <v>3</v>
      </c>
      <c r="X201" s="38" t="s">
        <v>1444</v>
      </c>
      <c r="Y201" s="38" t="s">
        <v>1445</v>
      </c>
      <c r="Z201" s="53">
        <v>101000001</v>
      </c>
      <c r="AA201" s="51">
        <f>AA200</f>
        <v>24</v>
      </c>
      <c r="AB201" s="51">
        <f>AB196+1</f>
        <v>14040</v>
      </c>
      <c r="AC201" s="51">
        <v>13196</v>
      </c>
      <c r="AD201" s="47">
        <v>500</v>
      </c>
    </row>
    <row r="202" spans="1:30" ht="16.5" customHeight="1" x14ac:dyDescent="0.3">
      <c r="A202" s="51" t="b">
        <v>1</v>
      </c>
      <c r="B202" s="51" t="s">
        <v>1123</v>
      </c>
      <c r="C202" s="51" t="s">
        <v>606</v>
      </c>
      <c r="D202" s="51">
        <v>6</v>
      </c>
      <c r="E202" s="51">
        <v>0</v>
      </c>
      <c r="F202" s="51">
        <v>197</v>
      </c>
      <c r="G202" s="51">
        <f t="shared" ref="G202:H205" si="160">G201+0.03</f>
        <v>1.03</v>
      </c>
      <c r="H202" s="51">
        <f t="shared" si="160"/>
        <v>1.03</v>
      </c>
      <c r="I202" s="51">
        <f t="shared" si="129"/>
        <v>1018</v>
      </c>
      <c r="J202" s="51">
        <f t="shared" si="129"/>
        <v>6900</v>
      </c>
      <c r="K202" s="51">
        <f t="shared" si="129"/>
        <v>1962</v>
      </c>
      <c r="L202" s="51">
        <v>4</v>
      </c>
      <c r="M202" s="51">
        <v>300</v>
      </c>
      <c r="N202" s="51">
        <v>30</v>
      </c>
      <c r="O202" s="51" t="str">
        <f>C203</f>
        <v>120604003</v>
      </c>
      <c r="P202" s="51">
        <f t="shared" si="158"/>
        <v>4020</v>
      </c>
      <c r="Q202" s="51">
        <v>1</v>
      </c>
      <c r="R202" s="51">
        <v>1</v>
      </c>
      <c r="S202" s="47">
        <v>4697</v>
      </c>
      <c r="T202" s="47">
        <v>1</v>
      </c>
      <c r="U202" s="47">
        <v>1</v>
      </c>
      <c r="V202" s="50" t="s">
        <v>625</v>
      </c>
      <c r="W202" s="50">
        <v>0</v>
      </c>
      <c r="X202" s="38" t="s">
        <v>1444</v>
      </c>
      <c r="Y202" s="38" t="s">
        <v>1445</v>
      </c>
      <c r="Z202" s="53">
        <v>101000001</v>
      </c>
      <c r="AA202" s="51">
        <f>AA201</f>
        <v>24</v>
      </c>
      <c r="AB202" s="51">
        <f>AB201</f>
        <v>14040</v>
      </c>
      <c r="AC202" s="51">
        <v>13197</v>
      </c>
      <c r="AD202" s="47">
        <v>500</v>
      </c>
    </row>
    <row r="203" spans="1:30" ht="16.5" customHeight="1" x14ac:dyDescent="0.3">
      <c r="A203" s="51" t="b">
        <v>1</v>
      </c>
      <c r="B203" s="51" t="s">
        <v>1124</v>
      </c>
      <c r="C203" s="51" t="s">
        <v>608</v>
      </c>
      <c r="D203" s="51">
        <v>6</v>
      </c>
      <c r="E203" s="51">
        <v>0</v>
      </c>
      <c r="F203" s="51">
        <v>198</v>
      </c>
      <c r="G203" s="51">
        <f t="shared" si="160"/>
        <v>1.06</v>
      </c>
      <c r="H203" s="51">
        <f t="shared" si="160"/>
        <v>1.06</v>
      </c>
      <c r="I203" s="51">
        <f t="shared" si="129"/>
        <v>1018</v>
      </c>
      <c r="J203" s="51">
        <f t="shared" si="129"/>
        <v>6900</v>
      </c>
      <c r="K203" s="51">
        <f t="shared" si="129"/>
        <v>1962</v>
      </c>
      <c r="L203" s="51">
        <v>4</v>
      </c>
      <c r="M203" s="51">
        <v>300</v>
      </c>
      <c r="N203" s="51">
        <v>30</v>
      </c>
      <c r="O203" s="51" t="str">
        <f>C204</f>
        <v>120604004</v>
      </c>
      <c r="P203" s="51">
        <f t="shared" si="158"/>
        <v>4020</v>
      </c>
      <c r="Q203" s="51">
        <v>1</v>
      </c>
      <c r="R203" s="51">
        <v>2</v>
      </c>
      <c r="S203" s="47">
        <v>4698</v>
      </c>
      <c r="T203" s="47">
        <v>1</v>
      </c>
      <c r="U203" s="47">
        <v>2</v>
      </c>
      <c r="V203" s="50" t="s">
        <v>625</v>
      </c>
      <c r="W203" s="50">
        <v>0</v>
      </c>
      <c r="X203" s="38" t="s">
        <v>1444</v>
      </c>
      <c r="Y203" s="38" t="s">
        <v>1445</v>
      </c>
      <c r="Z203" s="53">
        <v>101000001</v>
      </c>
      <c r="AA203" s="51">
        <f>AA202</f>
        <v>24</v>
      </c>
      <c r="AB203" s="51">
        <f>AB202</f>
        <v>14040</v>
      </c>
      <c r="AC203" s="51">
        <v>13198</v>
      </c>
      <c r="AD203" s="47">
        <v>500</v>
      </c>
    </row>
    <row r="204" spans="1:30" ht="16.5" customHeight="1" x14ac:dyDescent="0.3">
      <c r="A204" s="51" t="b">
        <v>1</v>
      </c>
      <c r="B204" s="51" t="s">
        <v>1125</v>
      </c>
      <c r="C204" s="51" t="s">
        <v>610</v>
      </c>
      <c r="D204" s="51">
        <v>6</v>
      </c>
      <c r="E204" s="51">
        <v>0</v>
      </c>
      <c r="F204" s="51">
        <v>199</v>
      </c>
      <c r="G204" s="51">
        <f t="shared" si="160"/>
        <v>1.0900000000000001</v>
      </c>
      <c r="H204" s="51">
        <f t="shared" si="160"/>
        <v>1.0900000000000001</v>
      </c>
      <c r="I204" s="51">
        <f t="shared" si="129"/>
        <v>1018</v>
      </c>
      <c r="J204" s="51">
        <f t="shared" si="129"/>
        <v>6900</v>
      </c>
      <c r="K204" s="51">
        <f t="shared" si="129"/>
        <v>1962</v>
      </c>
      <c r="L204" s="51">
        <v>4</v>
      </c>
      <c r="M204" s="51">
        <v>300</v>
      </c>
      <c r="N204" s="51">
        <v>30</v>
      </c>
      <c r="O204" s="51" t="str">
        <f>C205</f>
        <v>120604005</v>
      </c>
      <c r="P204" s="51">
        <f t="shared" si="158"/>
        <v>4020</v>
      </c>
      <c r="Q204" s="51">
        <v>1</v>
      </c>
      <c r="R204" s="51">
        <v>2</v>
      </c>
      <c r="S204" s="47">
        <v>4699</v>
      </c>
      <c r="T204" s="47">
        <v>1</v>
      </c>
      <c r="U204" s="47">
        <v>2</v>
      </c>
      <c r="V204" s="50" t="s">
        <v>625</v>
      </c>
      <c r="W204" s="50">
        <v>0</v>
      </c>
      <c r="X204" s="38" t="s">
        <v>1444</v>
      </c>
      <c r="Y204" s="38" t="s">
        <v>1445</v>
      </c>
      <c r="Z204" s="53">
        <v>101000001</v>
      </c>
      <c r="AA204" s="51">
        <f>AA203</f>
        <v>24</v>
      </c>
      <c r="AB204" s="51">
        <f>AB203</f>
        <v>14040</v>
      </c>
      <c r="AC204" s="51">
        <v>13199</v>
      </c>
      <c r="AD204" s="47">
        <v>500</v>
      </c>
    </row>
    <row r="205" spans="1:30" ht="16.5" customHeight="1" x14ac:dyDescent="0.3">
      <c r="A205" s="51" t="b">
        <v>1</v>
      </c>
      <c r="B205" s="51" t="s">
        <v>1126</v>
      </c>
      <c r="C205" s="51" t="s">
        <v>612</v>
      </c>
      <c r="D205" s="51">
        <v>6</v>
      </c>
      <c r="E205" s="51">
        <v>0</v>
      </c>
      <c r="F205" s="51">
        <v>200</v>
      </c>
      <c r="G205" s="51">
        <f t="shared" si="160"/>
        <v>1.1200000000000001</v>
      </c>
      <c r="H205" s="51">
        <f t="shared" si="160"/>
        <v>1.1200000000000001</v>
      </c>
      <c r="I205" s="51">
        <f t="shared" si="129"/>
        <v>1018</v>
      </c>
      <c r="J205" s="51">
        <f t="shared" si="129"/>
        <v>6900</v>
      </c>
      <c r="K205" s="51">
        <f t="shared" si="129"/>
        <v>1962</v>
      </c>
      <c r="L205" s="51">
        <v>4</v>
      </c>
      <c r="M205" s="51">
        <v>300</v>
      </c>
      <c r="N205" s="51">
        <v>30</v>
      </c>
      <c r="O205" s="51">
        <v>-1</v>
      </c>
      <c r="P205" s="51">
        <f t="shared" si="158"/>
        <v>4020</v>
      </c>
      <c r="Q205" s="51">
        <v>1</v>
      </c>
      <c r="R205" s="51">
        <v>3</v>
      </c>
      <c r="S205" s="47">
        <v>4700</v>
      </c>
      <c r="T205" s="47">
        <v>1</v>
      </c>
      <c r="U205" s="47">
        <v>3</v>
      </c>
      <c r="V205" s="50" t="s">
        <v>625</v>
      </c>
      <c r="W205" s="50">
        <v>0</v>
      </c>
      <c r="X205" s="38" t="s">
        <v>1444</v>
      </c>
      <c r="Y205" s="38" t="s">
        <v>1445</v>
      </c>
      <c r="Z205" s="53">
        <v>101000001</v>
      </c>
      <c r="AA205" s="51">
        <f>AA204</f>
        <v>24</v>
      </c>
      <c r="AB205" s="51">
        <f>AB204</f>
        <v>14040</v>
      </c>
      <c r="AC205" s="51">
        <v>13200</v>
      </c>
      <c r="AD205" s="47">
        <v>500</v>
      </c>
    </row>
  </sheetData>
  <phoneticPr fontId="25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2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AD125"/>
    </sheetView>
  </sheetViews>
  <sheetFormatPr defaultColWidth="9" defaultRowHeight="16.5" customHeight="1" x14ac:dyDescent="0.3"/>
  <cols>
    <col min="1" max="1" width="16.75" bestFit="1" customWidth="1"/>
    <col min="2" max="2" width="19.875" bestFit="1" customWidth="1"/>
    <col min="3" max="3" width="14.875" bestFit="1" customWidth="1"/>
    <col min="4" max="4" width="13.375" bestFit="1" customWidth="1"/>
    <col min="5" max="5" width="16.125" bestFit="1" customWidth="1"/>
    <col min="6" max="6" width="8.125" bestFit="1" customWidth="1"/>
    <col min="7" max="8" width="8.25" bestFit="1" customWidth="1"/>
    <col min="9" max="9" width="11.375" bestFit="1" customWidth="1"/>
    <col min="10" max="10" width="19.375" bestFit="1" customWidth="1"/>
    <col min="11" max="12" width="9.125" bestFit="1" customWidth="1"/>
    <col min="13" max="13" width="15.625" bestFit="1" customWidth="1"/>
    <col min="14" max="14" width="14.625" bestFit="1" customWidth="1"/>
    <col min="15" max="15" width="27.625" bestFit="1" customWidth="1"/>
    <col min="16" max="16" width="14.625" bestFit="1" customWidth="1"/>
    <col min="17" max="17" width="15.875" bestFit="1" customWidth="1"/>
    <col min="18" max="19" width="33.75" bestFit="1" customWidth="1"/>
    <col min="20" max="20" width="16.625" bestFit="1" customWidth="1"/>
    <col min="21" max="21" width="16.875" bestFit="1" customWidth="1"/>
    <col min="22" max="22" width="13" bestFit="1" customWidth="1"/>
    <col min="23" max="23" width="15.375" bestFit="1" customWidth="1"/>
    <col min="24" max="24" width="18.875" bestFit="1" customWidth="1"/>
    <col min="25" max="25" width="15.375" bestFit="1" customWidth="1"/>
    <col min="26" max="26" width="15.25" bestFit="1" customWidth="1"/>
    <col min="27" max="27" width="11.375" bestFit="1" customWidth="1"/>
    <col min="28" max="28" width="18.125" bestFit="1" customWidth="1"/>
    <col min="29" max="29" width="24.5" bestFit="1" customWidth="1"/>
    <col min="30" max="30" width="12.125" bestFit="1" customWidth="1"/>
  </cols>
  <sheetData>
    <row r="1" spans="1:30" ht="16.5" customHeight="1" x14ac:dyDescent="0.3">
      <c r="A1" s="2" t="s">
        <v>1127</v>
      </c>
      <c r="B1" s="3" t="s">
        <v>1127</v>
      </c>
      <c r="C1" s="12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5"/>
      <c r="P1" s="6"/>
      <c r="Q1" s="6"/>
      <c r="R1" s="6"/>
      <c r="S1" s="5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30" s="23" customFormat="1" ht="50.1" customHeight="1" x14ac:dyDescent="0.3">
      <c r="A2" s="7" t="s">
        <v>1</v>
      </c>
      <c r="B2" s="7" t="s">
        <v>1</v>
      </c>
      <c r="C2" s="8" t="s">
        <v>2</v>
      </c>
      <c r="D2" s="8" t="s">
        <v>857</v>
      </c>
      <c r="E2" s="7" t="s">
        <v>1</v>
      </c>
      <c r="F2" s="9" t="s">
        <v>858</v>
      </c>
      <c r="G2" s="9" t="s">
        <v>859</v>
      </c>
      <c r="H2" s="9" t="s">
        <v>922</v>
      </c>
      <c r="I2" s="7" t="s">
        <v>923</v>
      </c>
      <c r="J2" s="9" t="s">
        <v>1520</v>
      </c>
      <c r="K2" s="9" t="s">
        <v>861</v>
      </c>
      <c r="L2" s="7" t="s">
        <v>1</v>
      </c>
      <c r="M2" s="9" t="s">
        <v>619</v>
      </c>
      <c r="N2" s="7" t="s">
        <v>1</v>
      </c>
      <c r="O2" s="9" t="s">
        <v>1521</v>
      </c>
      <c r="P2" s="7" t="s">
        <v>1</v>
      </c>
      <c r="Q2" s="7" t="s">
        <v>1</v>
      </c>
      <c r="R2" s="68" t="s">
        <v>1522</v>
      </c>
      <c r="S2" s="68" t="s">
        <v>1523</v>
      </c>
      <c r="T2" s="68" t="s">
        <v>1</v>
      </c>
      <c r="U2" s="68" t="s">
        <v>1</v>
      </c>
      <c r="V2" s="68" t="s">
        <v>1524</v>
      </c>
      <c r="W2" s="68" t="s">
        <v>1436</v>
      </c>
      <c r="X2" s="68" t="s">
        <v>1437</v>
      </c>
      <c r="Y2" s="69" t="s">
        <v>1438</v>
      </c>
      <c r="Z2" s="7" t="s">
        <v>1</v>
      </c>
      <c r="AA2" s="7" t="s">
        <v>1</v>
      </c>
      <c r="AB2" s="9" t="s">
        <v>1525</v>
      </c>
      <c r="AC2" s="9" t="s">
        <v>1128</v>
      </c>
      <c r="AD2" s="9" t="s">
        <v>1439</v>
      </c>
    </row>
    <row r="3" spans="1:30" s="22" customFormat="1" ht="16.5" customHeight="1" x14ac:dyDescent="0.3">
      <c r="A3" s="10" t="s">
        <v>7</v>
      </c>
      <c r="B3" s="11" t="s">
        <v>7</v>
      </c>
      <c r="C3" s="10" t="s">
        <v>8</v>
      </c>
      <c r="D3" s="10" t="s">
        <v>8</v>
      </c>
      <c r="E3" s="10" t="s">
        <v>8</v>
      </c>
      <c r="F3" s="10" t="s">
        <v>8</v>
      </c>
      <c r="G3" s="10" t="s">
        <v>8</v>
      </c>
      <c r="H3" s="10" t="s">
        <v>8</v>
      </c>
      <c r="I3" s="10" t="s">
        <v>8</v>
      </c>
      <c r="J3" s="10" t="s">
        <v>8</v>
      </c>
      <c r="K3" s="10" t="s">
        <v>8</v>
      </c>
      <c r="L3" s="10" t="s">
        <v>8</v>
      </c>
      <c r="M3" s="10" t="s">
        <v>8</v>
      </c>
      <c r="N3" s="10" t="s">
        <v>8</v>
      </c>
      <c r="O3" s="10" t="s">
        <v>8</v>
      </c>
      <c r="P3" s="10" t="s">
        <v>8</v>
      </c>
      <c r="Q3" s="10" t="s">
        <v>8</v>
      </c>
      <c r="R3" s="71" t="s">
        <v>8</v>
      </c>
      <c r="S3" s="71" t="s">
        <v>8</v>
      </c>
      <c r="T3" s="71" t="s">
        <v>8</v>
      </c>
      <c r="U3" s="71" t="s">
        <v>8</v>
      </c>
      <c r="V3" s="71" t="s">
        <v>8</v>
      </c>
      <c r="W3" s="71" t="s">
        <v>8</v>
      </c>
      <c r="X3" s="71" t="s">
        <v>8</v>
      </c>
      <c r="Y3" s="71" t="s">
        <v>8</v>
      </c>
      <c r="Z3" s="10" t="s">
        <v>8</v>
      </c>
      <c r="AA3" s="10" t="s">
        <v>8</v>
      </c>
      <c r="AB3" s="10" t="s">
        <v>1517</v>
      </c>
      <c r="AC3" s="10" t="s">
        <v>1517</v>
      </c>
      <c r="AD3" s="10" t="s">
        <v>8</v>
      </c>
    </row>
    <row r="4" spans="1:30" s="22" customFormat="1" ht="40.5" customHeight="1" x14ac:dyDescent="0.3">
      <c r="A4" s="72" t="s">
        <v>9</v>
      </c>
      <c r="B4" s="72" t="s">
        <v>10</v>
      </c>
      <c r="C4" s="72" t="s">
        <v>11</v>
      </c>
      <c r="D4" s="72" t="s">
        <v>11</v>
      </c>
      <c r="E4" s="72" t="s">
        <v>11</v>
      </c>
      <c r="F4" s="82" t="s">
        <v>620</v>
      </c>
      <c r="G4" s="82" t="s">
        <v>620</v>
      </c>
      <c r="H4" s="82" t="s">
        <v>11</v>
      </c>
      <c r="I4" s="72" t="s">
        <v>11</v>
      </c>
      <c r="J4" s="72" t="s">
        <v>11</v>
      </c>
      <c r="K4" s="72" t="s">
        <v>11</v>
      </c>
      <c r="L4" s="72" t="s">
        <v>11</v>
      </c>
      <c r="M4" s="72" t="s">
        <v>620</v>
      </c>
      <c r="N4" s="72" t="s">
        <v>11</v>
      </c>
      <c r="O4" s="72" t="s">
        <v>11</v>
      </c>
      <c r="P4" s="72" t="s">
        <v>11</v>
      </c>
      <c r="Q4" s="72" t="s">
        <v>11</v>
      </c>
      <c r="R4" s="71" t="s">
        <v>11</v>
      </c>
      <c r="S4" s="71" t="s">
        <v>11</v>
      </c>
      <c r="T4" s="71" t="s">
        <v>11</v>
      </c>
      <c r="U4" s="71" t="s">
        <v>11</v>
      </c>
      <c r="V4" s="71" t="s">
        <v>11</v>
      </c>
      <c r="W4" s="71" t="s">
        <v>11</v>
      </c>
      <c r="X4" s="71" t="s">
        <v>9</v>
      </c>
      <c r="Y4" s="71" t="s">
        <v>11</v>
      </c>
      <c r="Z4" s="72" t="s">
        <v>11</v>
      </c>
      <c r="AA4" s="72" t="s">
        <v>11</v>
      </c>
      <c r="AB4" s="72" t="s">
        <v>11</v>
      </c>
      <c r="AC4" s="72" t="s">
        <v>11</v>
      </c>
      <c r="AD4" s="72" t="s">
        <v>11</v>
      </c>
    </row>
    <row r="5" spans="1:30" s="22" customFormat="1" ht="16.5" customHeight="1" x14ac:dyDescent="0.3">
      <c r="A5" s="70" t="s">
        <v>13</v>
      </c>
      <c r="B5" s="70" t="s">
        <v>1129</v>
      </c>
      <c r="C5" s="70" t="s">
        <v>15</v>
      </c>
      <c r="D5" s="70" t="s">
        <v>16</v>
      </c>
      <c r="E5" s="70" t="s">
        <v>871</v>
      </c>
      <c r="F5" s="80" t="s">
        <v>873</v>
      </c>
      <c r="G5" s="80" t="s">
        <v>874</v>
      </c>
      <c r="H5" s="80" t="s">
        <v>875</v>
      </c>
      <c r="I5" s="70" t="s">
        <v>929</v>
      </c>
      <c r="J5" s="70" t="s">
        <v>1526</v>
      </c>
      <c r="K5" s="70" t="s">
        <v>876</v>
      </c>
      <c r="L5" s="70" t="s">
        <v>621</v>
      </c>
      <c r="M5" s="70" t="s">
        <v>623</v>
      </c>
      <c r="N5" s="70" t="s">
        <v>901</v>
      </c>
      <c r="O5" s="70" t="s">
        <v>883</v>
      </c>
      <c r="P5" s="70" t="s">
        <v>884</v>
      </c>
      <c r="Q5" s="70" t="s">
        <v>885</v>
      </c>
      <c r="R5" s="71" t="s">
        <v>1527</v>
      </c>
      <c r="S5" s="71" t="s">
        <v>930</v>
      </c>
      <c r="T5" s="71" t="s">
        <v>931</v>
      </c>
      <c r="U5" s="71" t="s">
        <v>932</v>
      </c>
      <c r="V5" s="71" t="s">
        <v>1440</v>
      </c>
      <c r="W5" s="71" t="s">
        <v>1441</v>
      </c>
      <c r="X5" s="71" t="s">
        <v>1442</v>
      </c>
      <c r="Y5" s="71" t="s">
        <v>1443</v>
      </c>
      <c r="Z5" s="70" t="s">
        <v>886</v>
      </c>
      <c r="AA5" s="70" t="s">
        <v>887</v>
      </c>
      <c r="AB5" s="70" t="s">
        <v>888</v>
      </c>
      <c r="AC5" s="70" t="s">
        <v>889</v>
      </c>
      <c r="AD5" s="70" t="s">
        <v>1405</v>
      </c>
    </row>
    <row r="6" spans="1:30" ht="16.5" customHeight="1" x14ac:dyDescent="0.3">
      <c r="A6" s="74" t="b">
        <v>1</v>
      </c>
      <c r="B6" s="75" t="s">
        <v>1130</v>
      </c>
      <c r="C6" s="74">
        <v>120700001</v>
      </c>
      <c r="D6" s="74">
        <v>7</v>
      </c>
      <c r="E6" s="74">
        <v>1</v>
      </c>
      <c r="F6" s="74">
        <v>1</v>
      </c>
      <c r="G6" s="74">
        <v>1</v>
      </c>
      <c r="H6" s="85">
        <v>550</v>
      </c>
      <c r="I6" s="85">
        <v>3000</v>
      </c>
      <c r="J6" s="85">
        <f>2147*340</f>
        <v>729980</v>
      </c>
      <c r="K6" s="85">
        <v>1500</v>
      </c>
      <c r="L6" s="74">
        <v>9</v>
      </c>
      <c r="M6" s="74">
        <v>300</v>
      </c>
      <c r="N6" s="74">
        <v>30</v>
      </c>
      <c r="O6" s="85">
        <v>5001</v>
      </c>
      <c r="P6" s="74">
        <v>1</v>
      </c>
      <c r="Q6" s="74">
        <v>2</v>
      </c>
      <c r="R6" s="85">
        <v>5501</v>
      </c>
      <c r="S6" s="85">
        <v>5502</v>
      </c>
      <c r="T6" s="86">
        <v>1</v>
      </c>
      <c r="U6" s="86">
        <v>1</v>
      </c>
      <c r="V6" s="86">
        <v>160002005</v>
      </c>
      <c r="W6" s="86">
        <v>1</v>
      </c>
      <c r="X6" s="69" t="s">
        <v>1444</v>
      </c>
      <c r="Y6" s="69" t="s">
        <v>1445</v>
      </c>
      <c r="Z6" s="74">
        <v>101000001</v>
      </c>
      <c r="AA6" s="74">
        <v>101</v>
      </c>
      <c r="AB6" s="74">
        <v>-1</v>
      </c>
      <c r="AC6" s="87">
        <v>16001</v>
      </c>
      <c r="AD6" s="74">
        <v>-1</v>
      </c>
    </row>
    <row r="7" spans="1:30" ht="16.5" customHeight="1" x14ac:dyDescent="0.3">
      <c r="A7" s="74" t="b">
        <v>1</v>
      </c>
      <c r="B7" s="75" t="s">
        <v>1131</v>
      </c>
      <c r="C7" s="74">
        <v>120700002</v>
      </c>
      <c r="D7" s="74">
        <v>7</v>
      </c>
      <c r="E7" s="74">
        <v>2</v>
      </c>
      <c r="F7" s="74">
        <v>1</v>
      </c>
      <c r="G7" s="74">
        <v>1</v>
      </c>
      <c r="H7" s="74">
        <f t="shared" ref="H7:I38" si="0">ROUND(H6+H6*1.5%,0)</f>
        <v>558</v>
      </c>
      <c r="I7" s="74">
        <f t="shared" si="0"/>
        <v>3045</v>
      </c>
      <c r="J7" s="74">
        <f>J6</f>
        <v>729980</v>
      </c>
      <c r="K7" s="74">
        <f t="shared" ref="K7:K70" si="1">ROUND(K6+K6*1.5%,0)</f>
        <v>1523</v>
      </c>
      <c r="L7" s="74">
        <v>9</v>
      </c>
      <c r="M7" s="74">
        <v>300</v>
      </c>
      <c r="N7" s="74">
        <v>30</v>
      </c>
      <c r="O7" s="74">
        <v>5001</v>
      </c>
      <c r="P7" s="74">
        <v>1</v>
      </c>
      <c r="Q7" s="74">
        <v>2</v>
      </c>
      <c r="R7" s="86">
        <v>5501</v>
      </c>
      <c r="S7" s="86">
        <v>5502</v>
      </c>
      <c r="T7" s="86">
        <v>1</v>
      </c>
      <c r="U7" s="86">
        <v>1</v>
      </c>
      <c r="V7" s="86">
        <v>160002005</v>
      </c>
      <c r="W7" s="86">
        <v>1</v>
      </c>
      <c r="X7" s="69" t="s">
        <v>1444</v>
      </c>
      <c r="Y7" s="69" t="s">
        <v>1445</v>
      </c>
      <c r="Z7" s="74">
        <v>101000001</v>
      </c>
      <c r="AA7" s="74">
        <v>101</v>
      </c>
      <c r="AB7" s="74">
        <v>-1</v>
      </c>
      <c r="AC7" s="87">
        <v>16002</v>
      </c>
      <c r="AD7" s="74">
        <v>-1</v>
      </c>
    </row>
    <row r="8" spans="1:30" ht="16.5" customHeight="1" x14ac:dyDescent="0.3">
      <c r="A8" s="74" t="b">
        <v>1</v>
      </c>
      <c r="B8" s="75" t="s">
        <v>1132</v>
      </c>
      <c r="C8" s="74">
        <v>120700003</v>
      </c>
      <c r="D8" s="74">
        <v>7</v>
      </c>
      <c r="E8" s="74">
        <v>3</v>
      </c>
      <c r="F8" s="74">
        <v>1</v>
      </c>
      <c r="G8" s="74">
        <v>1</v>
      </c>
      <c r="H8" s="74">
        <f t="shared" si="0"/>
        <v>566</v>
      </c>
      <c r="I8" s="74">
        <f t="shared" si="0"/>
        <v>3091</v>
      </c>
      <c r="J8" s="74">
        <f t="shared" ref="J8:J45" si="2">ROUND(J6+J6*8%,0)</f>
        <v>788378</v>
      </c>
      <c r="K8" s="74">
        <f t="shared" si="1"/>
        <v>1546</v>
      </c>
      <c r="L8" s="74">
        <v>9</v>
      </c>
      <c r="M8" s="74">
        <v>300</v>
      </c>
      <c r="N8" s="74">
        <v>30</v>
      </c>
      <c r="O8" s="74">
        <v>5001</v>
      </c>
      <c r="P8" s="74">
        <v>1</v>
      </c>
      <c r="Q8" s="74">
        <v>2</v>
      </c>
      <c r="R8" s="86">
        <v>5501</v>
      </c>
      <c r="S8" s="86">
        <v>5502</v>
      </c>
      <c r="T8" s="86">
        <v>1</v>
      </c>
      <c r="U8" s="86">
        <v>1</v>
      </c>
      <c r="V8" s="86">
        <v>160002005</v>
      </c>
      <c r="W8" s="86">
        <v>1</v>
      </c>
      <c r="X8" s="69" t="s">
        <v>1444</v>
      </c>
      <c r="Y8" s="69" t="s">
        <v>1445</v>
      </c>
      <c r="Z8" s="74">
        <v>101000001</v>
      </c>
      <c r="AA8" s="74">
        <f t="shared" ref="AA8:AA71" si="3">AA6+1</f>
        <v>102</v>
      </c>
      <c r="AB8" s="74">
        <v>-1</v>
      </c>
      <c r="AC8" s="87">
        <v>16003</v>
      </c>
      <c r="AD8" s="74">
        <v>-1</v>
      </c>
    </row>
    <row r="9" spans="1:30" ht="16.5" customHeight="1" x14ac:dyDescent="0.3">
      <c r="A9" s="74" t="b">
        <v>1</v>
      </c>
      <c r="B9" s="75" t="s">
        <v>1133</v>
      </c>
      <c r="C9" s="74">
        <v>120700004</v>
      </c>
      <c r="D9" s="74">
        <v>7</v>
      </c>
      <c r="E9" s="74">
        <v>4</v>
      </c>
      <c r="F9" s="74">
        <v>1</v>
      </c>
      <c r="G9" s="74">
        <v>1</v>
      </c>
      <c r="H9" s="74">
        <f t="shared" si="0"/>
        <v>574</v>
      </c>
      <c r="I9" s="74">
        <f t="shared" si="0"/>
        <v>3137</v>
      </c>
      <c r="J9" s="74">
        <f t="shared" si="2"/>
        <v>788378</v>
      </c>
      <c r="K9" s="74">
        <f t="shared" si="1"/>
        <v>1569</v>
      </c>
      <c r="L9" s="74">
        <v>9</v>
      </c>
      <c r="M9" s="74">
        <v>300</v>
      </c>
      <c r="N9" s="74">
        <v>30</v>
      </c>
      <c r="O9" s="85">
        <v>5002</v>
      </c>
      <c r="P9" s="74">
        <v>1</v>
      </c>
      <c r="Q9" s="74">
        <v>2</v>
      </c>
      <c r="R9" s="86">
        <v>5501</v>
      </c>
      <c r="S9" s="86">
        <v>5502</v>
      </c>
      <c r="T9" s="86">
        <v>1</v>
      </c>
      <c r="U9" s="86">
        <v>1</v>
      </c>
      <c r="V9" s="86">
        <v>160002005</v>
      </c>
      <c r="W9" s="86">
        <v>1</v>
      </c>
      <c r="X9" s="69" t="s">
        <v>1444</v>
      </c>
      <c r="Y9" s="69" t="s">
        <v>1445</v>
      </c>
      <c r="Z9" s="74">
        <v>101000001</v>
      </c>
      <c r="AA9" s="74">
        <f t="shared" si="3"/>
        <v>102</v>
      </c>
      <c r="AB9" s="74">
        <v>-1</v>
      </c>
      <c r="AC9" s="87">
        <v>16004</v>
      </c>
      <c r="AD9" s="74">
        <v>-1</v>
      </c>
    </row>
    <row r="10" spans="1:30" ht="16.5" customHeight="1" x14ac:dyDescent="0.3">
      <c r="A10" s="74" t="b">
        <v>1</v>
      </c>
      <c r="B10" s="75" t="s">
        <v>1134</v>
      </c>
      <c r="C10" s="74">
        <v>120700005</v>
      </c>
      <c r="D10" s="74">
        <v>7</v>
      </c>
      <c r="E10" s="74">
        <v>5</v>
      </c>
      <c r="F10" s="74">
        <v>1</v>
      </c>
      <c r="G10" s="74">
        <v>1</v>
      </c>
      <c r="H10" s="74">
        <f t="shared" si="0"/>
        <v>583</v>
      </c>
      <c r="I10" s="74">
        <f t="shared" si="0"/>
        <v>3184</v>
      </c>
      <c r="J10" s="74">
        <f t="shared" si="2"/>
        <v>851448</v>
      </c>
      <c r="K10" s="74">
        <f t="shared" si="1"/>
        <v>1593</v>
      </c>
      <c r="L10" s="74">
        <v>9</v>
      </c>
      <c r="M10" s="74">
        <v>300</v>
      </c>
      <c r="N10" s="74">
        <v>30</v>
      </c>
      <c r="O10" s="74">
        <v>5002</v>
      </c>
      <c r="P10" s="74">
        <v>1</v>
      </c>
      <c r="Q10" s="74">
        <v>2</v>
      </c>
      <c r="R10" s="86">
        <v>5501</v>
      </c>
      <c r="S10" s="86">
        <v>5502</v>
      </c>
      <c r="T10" s="86">
        <v>1</v>
      </c>
      <c r="U10" s="86">
        <v>1</v>
      </c>
      <c r="V10" s="86">
        <v>160002005</v>
      </c>
      <c r="W10" s="86">
        <v>1</v>
      </c>
      <c r="X10" s="69" t="s">
        <v>1444</v>
      </c>
      <c r="Y10" s="69" t="s">
        <v>1445</v>
      </c>
      <c r="Z10" s="74">
        <v>101000001</v>
      </c>
      <c r="AA10" s="74">
        <f t="shared" si="3"/>
        <v>103</v>
      </c>
      <c r="AB10" s="74">
        <v>-1</v>
      </c>
      <c r="AC10" s="87">
        <v>16005</v>
      </c>
      <c r="AD10" s="74">
        <v>-1</v>
      </c>
    </row>
    <row r="11" spans="1:30" ht="16.5" customHeight="1" x14ac:dyDescent="0.3">
      <c r="A11" s="74" t="b">
        <v>1</v>
      </c>
      <c r="B11" s="75" t="s">
        <v>1135</v>
      </c>
      <c r="C11" s="74">
        <v>120700006</v>
      </c>
      <c r="D11" s="74">
        <v>7</v>
      </c>
      <c r="E11" s="74">
        <v>6</v>
      </c>
      <c r="F11" s="74">
        <v>1</v>
      </c>
      <c r="G11" s="74">
        <v>1</v>
      </c>
      <c r="H11" s="74">
        <f t="shared" si="0"/>
        <v>592</v>
      </c>
      <c r="I11" s="74">
        <f t="shared" si="0"/>
        <v>3232</v>
      </c>
      <c r="J11" s="74">
        <f t="shared" si="2"/>
        <v>851448</v>
      </c>
      <c r="K11" s="74">
        <f t="shared" si="1"/>
        <v>1617</v>
      </c>
      <c r="L11" s="74">
        <v>9</v>
      </c>
      <c r="M11" s="74">
        <v>300</v>
      </c>
      <c r="N11" s="74">
        <v>30</v>
      </c>
      <c r="O11" s="74">
        <v>5002</v>
      </c>
      <c r="P11" s="74">
        <v>1</v>
      </c>
      <c r="Q11" s="74">
        <v>2</v>
      </c>
      <c r="R11" s="86">
        <v>5501</v>
      </c>
      <c r="S11" s="86">
        <v>5502</v>
      </c>
      <c r="T11" s="86">
        <v>1</v>
      </c>
      <c r="U11" s="86">
        <v>1</v>
      </c>
      <c r="V11" s="86">
        <v>160002005</v>
      </c>
      <c r="W11" s="86">
        <v>1</v>
      </c>
      <c r="X11" s="69" t="s">
        <v>1444</v>
      </c>
      <c r="Y11" s="69" t="s">
        <v>1445</v>
      </c>
      <c r="Z11" s="74">
        <v>101000001</v>
      </c>
      <c r="AA11" s="74">
        <f t="shared" si="3"/>
        <v>103</v>
      </c>
      <c r="AB11" s="74">
        <v>-1</v>
      </c>
      <c r="AC11" s="87">
        <v>16006</v>
      </c>
      <c r="AD11" s="74">
        <v>-1</v>
      </c>
    </row>
    <row r="12" spans="1:30" ht="16.5" customHeight="1" x14ac:dyDescent="0.3">
      <c r="A12" s="74" t="b">
        <v>1</v>
      </c>
      <c r="B12" s="75" t="s">
        <v>1136</v>
      </c>
      <c r="C12" s="74">
        <v>120700007</v>
      </c>
      <c r="D12" s="74">
        <v>7</v>
      </c>
      <c r="E12" s="74">
        <v>7</v>
      </c>
      <c r="F12" s="74">
        <v>1</v>
      </c>
      <c r="G12" s="74">
        <v>1</v>
      </c>
      <c r="H12" s="74">
        <f t="shared" si="0"/>
        <v>601</v>
      </c>
      <c r="I12" s="74">
        <f t="shared" si="0"/>
        <v>3280</v>
      </c>
      <c r="J12" s="74">
        <f t="shared" si="2"/>
        <v>919564</v>
      </c>
      <c r="K12" s="74">
        <f t="shared" si="1"/>
        <v>1641</v>
      </c>
      <c r="L12" s="74">
        <v>9</v>
      </c>
      <c r="M12" s="74">
        <v>300</v>
      </c>
      <c r="N12" s="74">
        <v>30</v>
      </c>
      <c r="O12" s="85">
        <v>5003</v>
      </c>
      <c r="P12" s="74">
        <v>1</v>
      </c>
      <c r="Q12" s="74">
        <v>2</v>
      </c>
      <c r="R12" s="86">
        <v>5501</v>
      </c>
      <c r="S12" s="86">
        <v>5502</v>
      </c>
      <c r="T12" s="86">
        <v>1</v>
      </c>
      <c r="U12" s="86">
        <v>1</v>
      </c>
      <c r="V12" s="86">
        <v>160002005</v>
      </c>
      <c r="W12" s="86">
        <v>1</v>
      </c>
      <c r="X12" s="69" t="s">
        <v>1444</v>
      </c>
      <c r="Y12" s="69" t="s">
        <v>1445</v>
      </c>
      <c r="Z12" s="74">
        <v>101000001</v>
      </c>
      <c r="AA12" s="74">
        <f t="shared" si="3"/>
        <v>104</v>
      </c>
      <c r="AB12" s="74">
        <v>-1</v>
      </c>
      <c r="AC12" s="87">
        <v>16007</v>
      </c>
      <c r="AD12" s="74">
        <v>-1</v>
      </c>
    </row>
    <row r="13" spans="1:30" ht="16.5" customHeight="1" x14ac:dyDescent="0.3">
      <c r="A13" s="74" t="b">
        <v>1</v>
      </c>
      <c r="B13" s="75" t="s">
        <v>1137</v>
      </c>
      <c r="C13" s="74">
        <v>120700008</v>
      </c>
      <c r="D13" s="74">
        <v>7</v>
      </c>
      <c r="E13" s="74">
        <v>8</v>
      </c>
      <c r="F13" s="74">
        <v>1</v>
      </c>
      <c r="G13" s="74">
        <v>1</v>
      </c>
      <c r="H13" s="74">
        <f t="shared" si="0"/>
        <v>610</v>
      </c>
      <c r="I13" s="74">
        <f t="shared" si="0"/>
        <v>3329</v>
      </c>
      <c r="J13" s="74">
        <f t="shared" si="2"/>
        <v>919564</v>
      </c>
      <c r="K13" s="74">
        <f t="shared" si="1"/>
        <v>1666</v>
      </c>
      <c r="L13" s="74">
        <v>9</v>
      </c>
      <c r="M13" s="74">
        <v>300</v>
      </c>
      <c r="N13" s="74">
        <v>30</v>
      </c>
      <c r="O13" s="74">
        <v>5003</v>
      </c>
      <c r="P13" s="74">
        <v>1</v>
      </c>
      <c r="Q13" s="74">
        <v>2</v>
      </c>
      <c r="R13" s="86">
        <v>5501</v>
      </c>
      <c r="S13" s="86">
        <v>5502</v>
      </c>
      <c r="T13" s="86">
        <v>1</v>
      </c>
      <c r="U13" s="86">
        <v>1</v>
      </c>
      <c r="V13" s="86">
        <v>160002005</v>
      </c>
      <c r="W13" s="86">
        <v>1</v>
      </c>
      <c r="X13" s="69" t="s">
        <v>1444</v>
      </c>
      <c r="Y13" s="69" t="s">
        <v>1445</v>
      </c>
      <c r="Z13" s="74">
        <v>101000001</v>
      </c>
      <c r="AA13" s="74">
        <f t="shared" si="3"/>
        <v>104</v>
      </c>
      <c r="AB13" s="74">
        <v>-1</v>
      </c>
      <c r="AC13" s="87">
        <v>16008</v>
      </c>
      <c r="AD13" s="74">
        <v>-1</v>
      </c>
    </row>
    <row r="14" spans="1:30" ht="16.5" customHeight="1" x14ac:dyDescent="0.3">
      <c r="A14" s="74" t="b">
        <v>1</v>
      </c>
      <c r="B14" s="75" t="s">
        <v>1138</v>
      </c>
      <c r="C14" s="74">
        <v>120700009</v>
      </c>
      <c r="D14" s="74">
        <v>7</v>
      </c>
      <c r="E14" s="74">
        <v>9</v>
      </c>
      <c r="F14" s="74">
        <v>1</v>
      </c>
      <c r="G14" s="74">
        <v>1</v>
      </c>
      <c r="H14" s="74">
        <f t="shared" si="0"/>
        <v>619</v>
      </c>
      <c r="I14" s="74">
        <f t="shared" si="0"/>
        <v>3379</v>
      </c>
      <c r="J14" s="74">
        <f t="shared" si="2"/>
        <v>993129</v>
      </c>
      <c r="K14" s="74">
        <f t="shared" si="1"/>
        <v>1691</v>
      </c>
      <c r="L14" s="74">
        <v>9</v>
      </c>
      <c r="M14" s="74">
        <v>300</v>
      </c>
      <c r="N14" s="74">
        <v>30</v>
      </c>
      <c r="O14" s="74">
        <v>5003</v>
      </c>
      <c r="P14" s="74">
        <v>1</v>
      </c>
      <c r="Q14" s="74">
        <v>2</v>
      </c>
      <c r="R14" s="86">
        <v>5501</v>
      </c>
      <c r="S14" s="86">
        <v>5502</v>
      </c>
      <c r="T14" s="86">
        <v>1</v>
      </c>
      <c r="U14" s="86">
        <v>1</v>
      </c>
      <c r="V14" s="86">
        <v>160002005</v>
      </c>
      <c r="W14" s="86">
        <v>1</v>
      </c>
      <c r="X14" s="69" t="s">
        <v>1444</v>
      </c>
      <c r="Y14" s="69" t="s">
        <v>1445</v>
      </c>
      <c r="Z14" s="74">
        <v>101000001</v>
      </c>
      <c r="AA14" s="74">
        <f t="shared" si="3"/>
        <v>105</v>
      </c>
      <c r="AB14" s="74">
        <v>-1</v>
      </c>
      <c r="AC14" s="87">
        <v>16009</v>
      </c>
      <c r="AD14" s="74">
        <v>-1</v>
      </c>
    </row>
    <row r="15" spans="1:30" ht="16.5" customHeight="1" x14ac:dyDescent="0.3">
      <c r="A15" s="74" t="b">
        <v>1</v>
      </c>
      <c r="B15" s="75" t="s">
        <v>1139</v>
      </c>
      <c r="C15" s="74">
        <v>120700010</v>
      </c>
      <c r="D15" s="74">
        <v>7</v>
      </c>
      <c r="E15" s="74">
        <v>10</v>
      </c>
      <c r="F15" s="74">
        <v>1</v>
      </c>
      <c r="G15" s="74">
        <v>1</v>
      </c>
      <c r="H15" s="74">
        <f t="shared" si="0"/>
        <v>628</v>
      </c>
      <c r="I15" s="74">
        <f t="shared" si="0"/>
        <v>3430</v>
      </c>
      <c r="J15" s="74">
        <f t="shared" si="2"/>
        <v>993129</v>
      </c>
      <c r="K15" s="74">
        <f t="shared" si="1"/>
        <v>1716</v>
      </c>
      <c r="L15" s="74">
        <v>9</v>
      </c>
      <c r="M15" s="74">
        <v>300</v>
      </c>
      <c r="N15" s="74">
        <v>30</v>
      </c>
      <c r="O15" s="85">
        <v>5004</v>
      </c>
      <c r="P15" s="74">
        <v>1</v>
      </c>
      <c r="Q15" s="74">
        <v>2</v>
      </c>
      <c r="R15" s="86">
        <v>5501</v>
      </c>
      <c r="S15" s="86">
        <v>5502</v>
      </c>
      <c r="T15" s="86">
        <v>1</v>
      </c>
      <c r="U15" s="86">
        <v>1</v>
      </c>
      <c r="V15" s="86">
        <v>160002005</v>
      </c>
      <c r="W15" s="86">
        <v>1</v>
      </c>
      <c r="X15" s="69" t="s">
        <v>1444</v>
      </c>
      <c r="Y15" s="69" t="s">
        <v>1445</v>
      </c>
      <c r="Z15" s="74">
        <v>101000001</v>
      </c>
      <c r="AA15" s="74">
        <f t="shared" si="3"/>
        <v>105</v>
      </c>
      <c r="AB15" s="74">
        <v>-1</v>
      </c>
      <c r="AC15" s="87">
        <v>16010</v>
      </c>
      <c r="AD15" s="74">
        <v>-1</v>
      </c>
    </row>
    <row r="16" spans="1:30" ht="16.5" customHeight="1" x14ac:dyDescent="0.3">
      <c r="A16" s="88" t="b">
        <v>1</v>
      </c>
      <c r="B16" s="89" t="s">
        <v>1140</v>
      </c>
      <c r="C16" s="88">
        <v>120700011</v>
      </c>
      <c r="D16" s="88">
        <v>7</v>
      </c>
      <c r="E16" s="88">
        <v>11</v>
      </c>
      <c r="F16" s="88">
        <v>1</v>
      </c>
      <c r="G16" s="88">
        <v>1</v>
      </c>
      <c r="H16" s="88">
        <f t="shared" si="0"/>
        <v>637</v>
      </c>
      <c r="I16" s="88">
        <f t="shared" si="0"/>
        <v>3481</v>
      </c>
      <c r="J16" s="88">
        <f t="shared" si="2"/>
        <v>1072579</v>
      </c>
      <c r="K16" s="88">
        <f t="shared" si="1"/>
        <v>1742</v>
      </c>
      <c r="L16" s="88">
        <v>9</v>
      </c>
      <c r="M16" s="88">
        <v>300</v>
      </c>
      <c r="N16" s="88">
        <v>30</v>
      </c>
      <c r="O16" s="88">
        <v>5004</v>
      </c>
      <c r="P16" s="88">
        <v>1</v>
      </c>
      <c r="Q16" s="88">
        <v>2</v>
      </c>
      <c r="R16" s="86">
        <v>5501</v>
      </c>
      <c r="S16" s="86">
        <v>5502</v>
      </c>
      <c r="T16" s="86">
        <v>1</v>
      </c>
      <c r="U16" s="86">
        <v>1</v>
      </c>
      <c r="V16" s="86">
        <v>160002005</v>
      </c>
      <c r="W16" s="86">
        <v>1</v>
      </c>
      <c r="X16" s="69" t="s">
        <v>1444</v>
      </c>
      <c r="Y16" s="69" t="s">
        <v>1445</v>
      </c>
      <c r="Z16" s="88">
        <v>101000001</v>
      </c>
      <c r="AA16" s="88">
        <f t="shared" si="3"/>
        <v>106</v>
      </c>
      <c r="AB16" s="88">
        <v>-1</v>
      </c>
      <c r="AC16" s="88">
        <v>16011</v>
      </c>
      <c r="AD16" s="88">
        <v>-1</v>
      </c>
    </row>
    <row r="17" spans="1:30" ht="16.5" customHeight="1" x14ac:dyDescent="0.3">
      <c r="A17" s="88" t="b">
        <v>1</v>
      </c>
      <c r="B17" s="89" t="s">
        <v>1141</v>
      </c>
      <c r="C17" s="88">
        <v>120700012</v>
      </c>
      <c r="D17" s="88">
        <v>7</v>
      </c>
      <c r="E17" s="88">
        <v>12</v>
      </c>
      <c r="F17" s="88">
        <v>1</v>
      </c>
      <c r="G17" s="88">
        <v>1</v>
      </c>
      <c r="H17" s="88">
        <f t="shared" si="0"/>
        <v>647</v>
      </c>
      <c r="I17" s="88">
        <f t="shared" si="0"/>
        <v>3533</v>
      </c>
      <c r="J17" s="88">
        <f t="shared" si="2"/>
        <v>1072579</v>
      </c>
      <c r="K17" s="88">
        <f t="shared" si="1"/>
        <v>1768</v>
      </c>
      <c r="L17" s="88">
        <v>9</v>
      </c>
      <c r="M17" s="88">
        <v>300</v>
      </c>
      <c r="N17" s="88">
        <v>30</v>
      </c>
      <c r="O17" s="88">
        <v>5004</v>
      </c>
      <c r="P17" s="88">
        <v>1</v>
      </c>
      <c r="Q17" s="88">
        <v>2</v>
      </c>
      <c r="R17" s="86">
        <v>5501</v>
      </c>
      <c r="S17" s="86">
        <v>5502</v>
      </c>
      <c r="T17" s="86">
        <v>1</v>
      </c>
      <c r="U17" s="86">
        <v>1</v>
      </c>
      <c r="V17" s="86">
        <v>160002005</v>
      </c>
      <c r="W17" s="86">
        <v>1</v>
      </c>
      <c r="X17" s="69" t="s">
        <v>1444</v>
      </c>
      <c r="Y17" s="69" t="s">
        <v>1445</v>
      </c>
      <c r="Z17" s="88">
        <v>101000001</v>
      </c>
      <c r="AA17" s="88">
        <f t="shared" si="3"/>
        <v>106</v>
      </c>
      <c r="AB17" s="88">
        <v>-1</v>
      </c>
      <c r="AC17" s="88">
        <v>16012</v>
      </c>
      <c r="AD17" s="88">
        <v>-1</v>
      </c>
    </row>
    <row r="18" spans="1:30" ht="16.5" customHeight="1" x14ac:dyDescent="0.3">
      <c r="A18" s="88" t="b">
        <v>1</v>
      </c>
      <c r="B18" s="89" t="s">
        <v>1142</v>
      </c>
      <c r="C18" s="88">
        <v>120700013</v>
      </c>
      <c r="D18" s="88">
        <v>7</v>
      </c>
      <c r="E18" s="88">
        <v>13</v>
      </c>
      <c r="F18" s="88">
        <v>1</v>
      </c>
      <c r="G18" s="88">
        <v>1</v>
      </c>
      <c r="H18" s="88">
        <f t="shared" si="0"/>
        <v>657</v>
      </c>
      <c r="I18" s="88">
        <f t="shared" si="0"/>
        <v>3586</v>
      </c>
      <c r="J18" s="88">
        <f t="shared" si="2"/>
        <v>1158385</v>
      </c>
      <c r="K18" s="88">
        <f t="shared" si="1"/>
        <v>1795</v>
      </c>
      <c r="L18" s="88">
        <v>9</v>
      </c>
      <c r="M18" s="88">
        <v>300</v>
      </c>
      <c r="N18" s="88">
        <v>30</v>
      </c>
      <c r="O18" s="85">
        <v>5005</v>
      </c>
      <c r="P18" s="88">
        <v>1</v>
      </c>
      <c r="Q18" s="88">
        <v>2</v>
      </c>
      <c r="R18" s="86">
        <v>5501</v>
      </c>
      <c r="S18" s="86">
        <v>5502</v>
      </c>
      <c r="T18" s="86">
        <v>1</v>
      </c>
      <c r="U18" s="86">
        <v>1</v>
      </c>
      <c r="V18" s="86">
        <v>160002005</v>
      </c>
      <c r="W18" s="86">
        <v>1</v>
      </c>
      <c r="X18" s="69" t="s">
        <v>1444</v>
      </c>
      <c r="Y18" s="69" t="s">
        <v>1445</v>
      </c>
      <c r="Z18" s="88">
        <v>101000001</v>
      </c>
      <c r="AA18" s="88">
        <f t="shared" si="3"/>
        <v>107</v>
      </c>
      <c r="AB18" s="88">
        <v>-1</v>
      </c>
      <c r="AC18" s="88">
        <v>16013</v>
      </c>
      <c r="AD18" s="88">
        <v>-1</v>
      </c>
    </row>
    <row r="19" spans="1:30" ht="16.5" customHeight="1" x14ac:dyDescent="0.3">
      <c r="A19" s="88" t="b">
        <v>1</v>
      </c>
      <c r="B19" s="89" t="s">
        <v>1143</v>
      </c>
      <c r="C19" s="88">
        <v>120700014</v>
      </c>
      <c r="D19" s="88">
        <v>7</v>
      </c>
      <c r="E19" s="88">
        <v>14</v>
      </c>
      <c r="F19" s="88">
        <v>1</v>
      </c>
      <c r="G19" s="88">
        <v>1</v>
      </c>
      <c r="H19" s="88">
        <f t="shared" si="0"/>
        <v>667</v>
      </c>
      <c r="I19" s="88">
        <f t="shared" si="0"/>
        <v>3640</v>
      </c>
      <c r="J19" s="88">
        <f t="shared" si="2"/>
        <v>1158385</v>
      </c>
      <c r="K19" s="88">
        <f t="shared" si="1"/>
        <v>1822</v>
      </c>
      <c r="L19" s="88">
        <v>9</v>
      </c>
      <c r="M19" s="88">
        <v>300</v>
      </c>
      <c r="N19" s="88">
        <v>30</v>
      </c>
      <c r="O19" s="88">
        <v>5005</v>
      </c>
      <c r="P19" s="88">
        <v>1</v>
      </c>
      <c r="Q19" s="88">
        <v>2</v>
      </c>
      <c r="R19" s="86">
        <v>5501</v>
      </c>
      <c r="S19" s="86">
        <v>5502</v>
      </c>
      <c r="T19" s="86">
        <v>1</v>
      </c>
      <c r="U19" s="86">
        <v>1</v>
      </c>
      <c r="V19" s="86">
        <v>160002005</v>
      </c>
      <c r="W19" s="86">
        <v>1</v>
      </c>
      <c r="X19" s="69" t="s">
        <v>1444</v>
      </c>
      <c r="Y19" s="69" t="s">
        <v>1445</v>
      </c>
      <c r="Z19" s="88">
        <v>101000001</v>
      </c>
      <c r="AA19" s="88">
        <f t="shared" si="3"/>
        <v>107</v>
      </c>
      <c r="AB19" s="88">
        <v>-1</v>
      </c>
      <c r="AC19" s="88">
        <v>16014</v>
      </c>
      <c r="AD19" s="88">
        <v>-1</v>
      </c>
    </row>
    <row r="20" spans="1:30" ht="16.5" customHeight="1" x14ac:dyDescent="0.3">
      <c r="A20" s="88" t="b">
        <v>1</v>
      </c>
      <c r="B20" s="89" t="s">
        <v>1144</v>
      </c>
      <c r="C20" s="88">
        <v>120700015</v>
      </c>
      <c r="D20" s="88">
        <v>7</v>
      </c>
      <c r="E20" s="88">
        <v>15</v>
      </c>
      <c r="F20" s="88">
        <v>1</v>
      </c>
      <c r="G20" s="88">
        <v>1</v>
      </c>
      <c r="H20" s="88">
        <f t="shared" si="0"/>
        <v>677</v>
      </c>
      <c r="I20" s="88">
        <f t="shared" si="0"/>
        <v>3695</v>
      </c>
      <c r="J20" s="88">
        <f t="shared" si="2"/>
        <v>1251056</v>
      </c>
      <c r="K20" s="88">
        <f t="shared" si="1"/>
        <v>1849</v>
      </c>
      <c r="L20" s="88">
        <v>9</v>
      </c>
      <c r="M20" s="88">
        <v>300</v>
      </c>
      <c r="N20" s="88">
        <v>30</v>
      </c>
      <c r="O20" s="88">
        <v>5005</v>
      </c>
      <c r="P20" s="88">
        <v>1</v>
      </c>
      <c r="Q20" s="88">
        <v>2</v>
      </c>
      <c r="R20" s="86">
        <v>5501</v>
      </c>
      <c r="S20" s="86">
        <v>5502</v>
      </c>
      <c r="T20" s="86">
        <v>1</v>
      </c>
      <c r="U20" s="86">
        <v>1</v>
      </c>
      <c r="V20" s="86">
        <v>160002005</v>
      </c>
      <c r="W20" s="86">
        <v>1</v>
      </c>
      <c r="X20" s="69" t="s">
        <v>1444</v>
      </c>
      <c r="Y20" s="69" t="s">
        <v>1445</v>
      </c>
      <c r="Z20" s="88">
        <v>101000001</v>
      </c>
      <c r="AA20" s="88">
        <f t="shared" si="3"/>
        <v>108</v>
      </c>
      <c r="AB20" s="88">
        <v>-1</v>
      </c>
      <c r="AC20" s="88">
        <v>16015</v>
      </c>
      <c r="AD20" s="88">
        <v>-1</v>
      </c>
    </row>
    <row r="21" spans="1:30" ht="16.5" customHeight="1" x14ac:dyDescent="0.3">
      <c r="A21" s="88" t="b">
        <v>1</v>
      </c>
      <c r="B21" s="89" t="s">
        <v>1145</v>
      </c>
      <c r="C21" s="88">
        <v>120700016</v>
      </c>
      <c r="D21" s="88">
        <v>7</v>
      </c>
      <c r="E21" s="88">
        <v>16</v>
      </c>
      <c r="F21" s="88">
        <v>1</v>
      </c>
      <c r="G21" s="88">
        <v>1</v>
      </c>
      <c r="H21" s="88">
        <f t="shared" si="0"/>
        <v>687</v>
      </c>
      <c r="I21" s="88">
        <f t="shared" si="0"/>
        <v>3750</v>
      </c>
      <c r="J21" s="88">
        <f t="shared" si="2"/>
        <v>1251056</v>
      </c>
      <c r="K21" s="88">
        <f t="shared" si="1"/>
        <v>1877</v>
      </c>
      <c r="L21" s="88">
        <v>9</v>
      </c>
      <c r="M21" s="88">
        <v>300</v>
      </c>
      <c r="N21" s="88">
        <v>30</v>
      </c>
      <c r="O21" s="85">
        <v>5006</v>
      </c>
      <c r="P21" s="88">
        <v>1</v>
      </c>
      <c r="Q21" s="88">
        <v>2</v>
      </c>
      <c r="R21" s="86">
        <v>5501</v>
      </c>
      <c r="S21" s="86">
        <v>5502</v>
      </c>
      <c r="T21" s="86">
        <v>1</v>
      </c>
      <c r="U21" s="86">
        <v>1</v>
      </c>
      <c r="V21" s="86">
        <v>160002005</v>
      </c>
      <c r="W21" s="86">
        <v>1</v>
      </c>
      <c r="X21" s="69" t="s">
        <v>1444</v>
      </c>
      <c r="Y21" s="69" t="s">
        <v>1445</v>
      </c>
      <c r="Z21" s="88">
        <v>101000001</v>
      </c>
      <c r="AA21" s="88">
        <f t="shared" si="3"/>
        <v>108</v>
      </c>
      <c r="AB21" s="88">
        <v>-1</v>
      </c>
      <c r="AC21" s="88">
        <v>16016</v>
      </c>
      <c r="AD21" s="88">
        <v>-1</v>
      </c>
    </row>
    <row r="22" spans="1:30" ht="16.5" customHeight="1" x14ac:dyDescent="0.3">
      <c r="A22" s="88" t="b">
        <v>1</v>
      </c>
      <c r="B22" s="89" t="s">
        <v>1146</v>
      </c>
      <c r="C22" s="88">
        <v>120700017</v>
      </c>
      <c r="D22" s="88">
        <v>7</v>
      </c>
      <c r="E22" s="88">
        <v>17</v>
      </c>
      <c r="F22" s="88">
        <v>1</v>
      </c>
      <c r="G22" s="88">
        <v>1</v>
      </c>
      <c r="H22" s="88">
        <f t="shared" si="0"/>
        <v>697</v>
      </c>
      <c r="I22" s="88">
        <f t="shared" si="0"/>
        <v>3806</v>
      </c>
      <c r="J22" s="88">
        <f t="shared" si="2"/>
        <v>1351140</v>
      </c>
      <c r="K22" s="88">
        <f t="shared" si="1"/>
        <v>1905</v>
      </c>
      <c r="L22" s="88">
        <v>9</v>
      </c>
      <c r="M22" s="88">
        <v>300</v>
      </c>
      <c r="N22" s="88">
        <v>30</v>
      </c>
      <c r="O22" s="88">
        <v>5006</v>
      </c>
      <c r="P22" s="88">
        <v>1</v>
      </c>
      <c r="Q22" s="88">
        <v>2</v>
      </c>
      <c r="R22" s="86">
        <v>5501</v>
      </c>
      <c r="S22" s="86">
        <v>5502</v>
      </c>
      <c r="T22" s="86">
        <v>1</v>
      </c>
      <c r="U22" s="86">
        <v>1</v>
      </c>
      <c r="V22" s="86">
        <v>160002005</v>
      </c>
      <c r="W22" s="86">
        <v>1</v>
      </c>
      <c r="X22" s="69" t="s">
        <v>1444</v>
      </c>
      <c r="Y22" s="69" t="s">
        <v>1445</v>
      </c>
      <c r="Z22" s="88">
        <v>101000001</v>
      </c>
      <c r="AA22" s="88">
        <f t="shared" si="3"/>
        <v>109</v>
      </c>
      <c r="AB22" s="88">
        <v>-1</v>
      </c>
      <c r="AC22" s="88">
        <v>16017</v>
      </c>
      <c r="AD22" s="88">
        <v>-1</v>
      </c>
    </row>
    <row r="23" spans="1:30" ht="16.5" customHeight="1" x14ac:dyDescent="0.3">
      <c r="A23" s="88" t="b">
        <v>1</v>
      </c>
      <c r="B23" s="89" t="s">
        <v>1147</v>
      </c>
      <c r="C23" s="88">
        <v>120700018</v>
      </c>
      <c r="D23" s="88">
        <v>7</v>
      </c>
      <c r="E23" s="88">
        <v>18</v>
      </c>
      <c r="F23" s="88">
        <v>1</v>
      </c>
      <c r="G23" s="88">
        <v>1</v>
      </c>
      <c r="H23" s="88">
        <f t="shared" si="0"/>
        <v>707</v>
      </c>
      <c r="I23" s="88">
        <f t="shared" si="0"/>
        <v>3863</v>
      </c>
      <c r="J23" s="88">
        <f t="shared" si="2"/>
        <v>1351140</v>
      </c>
      <c r="K23" s="88">
        <f t="shared" si="1"/>
        <v>1934</v>
      </c>
      <c r="L23" s="88">
        <v>9</v>
      </c>
      <c r="M23" s="88">
        <v>300</v>
      </c>
      <c r="N23" s="88">
        <v>30</v>
      </c>
      <c r="O23" s="88">
        <v>5006</v>
      </c>
      <c r="P23" s="88">
        <v>1</v>
      </c>
      <c r="Q23" s="88">
        <v>2</v>
      </c>
      <c r="R23" s="86">
        <v>5501</v>
      </c>
      <c r="S23" s="86">
        <v>5502</v>
      </c>
      <c r="T23" s="86">
        <v>1</v>
      </c>
      <c r="U23" s="86">
        <v>1</v>
      </c>
      <c r="V23" s="86">
        <v>160002005</v>
      </c>
      <c r="W23" s="86">
        <v>1</v>
      </c>
      <c r="X23" s="69" t="s">
        <v>1444</v>
      </c>
      <c r="Y23" s="69" t="s">
        <v>1445</v>
      </c>
      <c r="Z23" s="88">
        <v>101000001</v>
      </c>
      <c r="AA23" s="88">
        <f t="shared" si="3"/>
        <v>109</v>
      </c>
      <c r="AB23" s="88">
        <v>-1</v>
      </c>
      <c r="AC23" s="88">
        <v>16018</v>
      </c>
      <c r="AD23" s="88">
        <v>-1</v>
      </c>
    </row>
    <row r="24" spans="1:30" ht="16.5" customHeight="1" x14ac:dyDescent="0.3">
      <c r="A24" s="88" t="b">
        <v>1</v>
      </c>
      <c r="B24" s="89" t="s">
        <v>1148</v>
      </c>
      <c r="C24" s="88">
        <v>120700019</v>
      </c>
      <c r="D24" s="88">
        <v>7</v>
      </c>
      <c r="E24" s="88">
        <v>19</v>
      </c>
      <c r="F24" s="88">
        <v>1</v>
      </c>
      <c r="G24" s="88">
        <v>1</v>
      </c>
      <c r="H24" s="88">
        <f t="shared" si="0"/>
        <v>718</v>
      </c>
      <c r="I24" s="88">
        <f t="shared" si="0"/>
        <v>3921</v>
      </c>
      <c r="J24" s="88">
        <f t="shared" si="2"/>
        <v>1459231</v>
      </c>
      <c r="K24" s="88">
        <f t="shared" si="1"/>
        <v>1963</v>
      </c>
      <c r="L24" s="88">
        <v>9</v>
      </c>
      <c r="M24" s="88">
        <v>300</v>
      </c>
      <c r="N24" s="88">
        <v>30</v>
      </c>
      <c r="O24" s="85">
        <v>5007</v>
      </c>
      <c r="P24" s="88">
        <v>1</v>
      </c>
      <c r="Q24" s="88">
        <v>2</v>
      </c>
      <c r="R24" s="86">
        <v>5501</v>
      </c>
      <c r="S24" s="86">
        <v>5502</v>
      </c>
      <c r="T24" s="86">
        <v>1</v>
      </c>
      <c r="U24" s="86">
        <v>1</v>
      </c>
      <c r="V24" s="86">
        <v>160002005</v>
      </c>
      <c r="W24" s="86">
        <v>1</v>
      </c>
      <c r="X24" s="69" t="s">
        <v>1444</v>
      </c>
      <c r="Y24" s="69" t="s">
        <v>1445</v>
      </c>
      <c r="Z24" s="88">
        <v>101000001</v>
      </c>
      <c r="AA24" s="88">
        <f t="shared" si="3"/>
        <v>110</v>
      </c>
      <c r="AB24" s="88">
        <v>-1</v>
      </c>
      <c r="AC24" s="88">
        <v>16019</v>
      </c>
      <c r="AD24" s="88">
        <v>-1</v>
      </c>
    </row>
    <row r="25" spans="1:30" ht="16.5" customHeight="1" x14ac:dyDescent="0.3">
      <c r="A25" s="88" t="b">
        <v>1</v>
      </c>
      <c r="B25" s="89" t="s">
        <v>1149</v>
      </c>
      <c r="C25" s="88">
        <v>120700020</v>
      </c>
      <c r="D25" s="88">
        <v>7</v>
      </c>
      <c r="E25" s="88">
        <v>20</v>
      </c>
      <c r="F25" s="88">
        <v>1</v>
      </c>
      <c r="G25" s="88">
        <v>1</v>
      </c>
      <c r="H25" s="88">
        <f t="shared" si="0"/>
        <v>729</v>
      </c>
      <c r="I25" s="88">
        <f t="shared" si="0"/>
        <v>3980</v>
      </c>
      <c r="J25" s="88">
        <f t="shared" si="2"/>
        <v>1459231</v>
      </c>
      <c r="K25" s="88">
        <f t="shared" si="1"/>
        <v>1992</v>
      </c>
      <c r="L25" s="88">
        <v>9</v>
      </c>
      <c r="M25" s="88">
        <v>300</v>
      </c>
      <c r="N25" s="88">
        <v>30</v>
      </c>
      <c r="O25" s="88">
        <v>5007</v>
      </c>
      <c r="P25" s="88">
        <v>1</v>
      </c>
      <c r="Q25" s="88">
        <v>2</v>
      </c>
      <c r="R25" s="86">
        <v>5501</v>
      </c>
      <c r="S25" s="86">
        <v>5502</v>
      </c>
      <c r="T25" s="86">
        <v>1</v>
      </c>
      <c r="U25" s="86">
        <v>1</v>
      </c>
      <c r="V25" s="86">
        <v>160002005</v>
      </c>
      <c r="W25" s="86">
        <v>1</v>
      </c>
      <c r="X25" s="69" t="s">
        <v>1444</v>
      </c>
      <c r="Y25" s="69" t="s">
        <v>1445</v>
      </c>
      <c r="Z25" s="88">
        <v>101000001</v>
      </c>
      <c r="AA25" s="88">
        <f t="shared" si="3"/>
        <v>110</v>
      </c>
      <c r="AB25" s="88">
        <v>-1</v>
      </c>
      <c r="AC25" s="88">
        <v>16020</v>
      </c>
      <c r="AD25" s="88">
        <v>-1</v>
      </c>
    </row>
    <row r="26" spans="1:30" ht="16.5" customHeight="1" x14ac:dyDescent="0.3">
      <c r="A26" s="74" t="b">
        <v>1</v>
      </c>
      <c r="B26" s="75" t="s">
        <v>1150</v>
      </c>
      <c r="C26" s="74">
        <v>120700021</v>
      </c>
      <c r="D26" s="74">
        <v>7</v>
      </c>
      <c r="E26" s="74">
        <v>21</v>
      </c>
      <c r="F26" s="74">
        <v>1</v>
      </c>
      <c r="G26" s="74">
        <v>1</v>
      </c>
      <c r="H26" s="74">
        <f t="shared" si="0"/>
        <v>740</v>
      </c>
      <c r="I26" s="74">
        <f t="shared" si="0"/>
        <v>4040</v>
      </c>
      <c r="J26" s="74">
        <f t="shared" si="2"/>
        <v>1575969</v>
      </c>
      <c r="K26" s="74">
        <f t="shared" si="1"/>
        <v>2022</v>
      </c>
      <c r="L26" s="74">
        <v>9</v>
      </c>
      <c r="M26" s="74">
        <v>300</v>
      </c>
      <c r="N26" s="74">
        <v>30</v>
      </c>
      <c r="O26" s="74">
        <v>5007</v>
      </c>
      <c r="P26" s="74">
        <v>1</v>
      </c>
      <c r="Q26" s="74">
        <v>2</v>
      </c>
      <c r="R26" s="86">
        <v>5501</v>
      </c>
      <c r="S26" s="86">
        <v>5502</v>
      </c>
      <c r="T26" s="86">
        <v>1</v>
      </c>
      <c r="U26" s="86">
        <v>1</v>
      </c>
      <c r="V26" s="86">
        <v>160002005</v>
      </c>
      <c r="W26" s="86">
        <v>1</v>
      </c>
      <c r="X26" s="69" t="s">
        <v>1444</v>
      </c>
      <c r="Y26" s="69" t="s">
        <v>1445</v>
      </c>
      <c r="Z26" s="74">
        <v>101000001</v>
      </c>
      <c r="AA26" s="74">
        <f t="shared" si="3"/>
        <v>111</v>
      </c>
      <c r="AB26" s="74">
        <v>-1</v>
      </c>
      <c r="AC26" s="87">
        <v>16021</v>
      </c>
      <c r="AD26" s="74">
        <v>-1</v>
      </c>
    </row>
    <row r="27" spans="1:30" ht="16.5" customHeight="1" x14ac:dyDescent="0.3">
      <c r="A27" s="74" t="b">
        <v>1</v>
      </c>
      <c r="B27" s="75" t="s">
        <v>1151</v>
      </c>
      <c r="C27" s="74">
        <v>120700022</v>
      </c>
      <c r="D27" s="74">
        <v>7</v>
      </c>
      <c r="E27" s="74">
        <v>22</v>
      </c>
      <c r="F27" s="74">
        <v>1</v>
      </c>
      <c r="G27" s="74">
        <v>1</v>
      </c>
      <c r="H27" s="74">
        <f t="shared" si="0"/>
        <v>751</v>
      </c>
      <c r="I27" s="74">
        <f t="shared" si="0"/>
        <v>4101</v>
      </c>
      <c r="J27" s="74">
        <f t="shared" si="2"/>
        <v>1575969</v>
      </c>
      <c r="K27" s="74">
        <f t="shared" si="1"/>
        <v>2052</v>
      </c>
      <c r="L27" s="74">
        <v>9</v>
      </c>
      <c r="M27" s="74">
        <v>300</v>
      </c>
      <c r="N27" s="74">
        <v>30</v>
      </c>
      <c r="O27" s="85">
        <v>5008</v>
      </c>
      <c r="P27" s="74">
        <v>1</v>
      </c>
      <c r="Q27" s="74">
        <v>2</v>
      </c>
      <c r="R27" s="86">
        <v>5501</v>
      </c>
      <c r="S27" s="86">
        <v>5502</v>
      </c>
      <c r="T27" s="86">
        <v>1</v>
      </c>
      <c r="U27" s="86">
        <v>1</v>
      </c>
      <c r="V27" s="86">
        <v>160002005</v>
      </c>
      <c r="W27" s="86">
        <v>1</v>
      </c>
      <c r="X27" s="69" t="s">
        <v>1444</v>
      </c>
      <c r="Y27" s="69" t="s">
        <v>1445</v>
      </c>
      <c r="Z27" s="74">
        <v>101000001</v>
      </c>
      <c r="AA27" s="74">
        <f t="shared" si="3"/>
        <v>111</v>
      </c>
      <c r="AB27" s="74">
        <v>-1</v>
      </c>
      <c r="AC27" s="87">
        <v>16022</v>
      </c>
      <c r="AD27" s="74">
        <v>-1</v>
      </c>
    </row>
    <row r="28" spans="1:30" ht="16.5" customHeight="1" x14ac:dyDescent="0.3">
      <c r="A28" s="74" t="b">
        <v>1</v>
      </c>
      <c r="B28" s="75" t="s">
        <v>1152</v>
      </c>
      <c r="C28" s="74">
        <v>120700023</v>
      </c>
      <c r="D28" s="74">
        <v>7</v>
      </c>
      <c r="E28" s="74">
        <v>23</v>
      </c>
      <c r="F28" s="74">
        <v>1</v>
      </c>
      <c r="G28" s="74">
        <v>1</v>
      </c>
      <c r="H28" s="74">
        <f t="shared" si="0"/>
        <v>762</v>
      </c>
      <c r="I28" s="74">
        <f t="shared" si="0"/>
        <v>4163</v>
      </c>
      <c r="J28" s="74">
        <f t="shared" si="2"/>
        <v>1702047</v>
      </c>
      <c r="K28" s="74">
        <f t="shared" si="1"/>
        <v>2083</v>
      </c>
      <c r="L28" s="74">
        <v>9</v>
      </c>
      <c r="M28" s="74">
        <v>300</v>
      </c>
      <c r="N28" s="74">
        <v>30</v>
      </c>
      <c r="O28" s="74">
        <v>5008</v>
      </c>
      <c r="P28" s="74">
        <v>1</v>
      </c>
      <c r="Q28" s="74">
        <v>2</v>
      </c>
      <c r="R28" s="86">
        <v>5501</v>
      </c>
      <c r="S28" s="86">
        <v>5502</v>
      </c>
      <c r="T28" s="86">
        <v>1</v>
      </c>
      <c r="U28" s="86">
        <v>1</v>
      </c>
      <c r="V28" s="86">
        <v>160002005</v>
      </c>
      <c r="W28" s="86">
        <v>1</v>
      </c>
      <c r="X28" s="69" t="s">
        <v>1444</v>
      </c>
      <c r="Y28" s="69" t="s">
        <v>1445</v>
      </c>
      <c r="Z28" s="74">
        <v>101000001</v>
      </c>
      <c r="AA28" s="74">
        <f t="shared" si="3"/>
        <v>112</v>
      </c>
      <c r="AB28" s="74">
        <v>-1</v>
      </c>
      <c r="AC28" s="87">
        <v>16023</v>
      </c>
      <c r="AD28" s="74">
        <v>-1</v>
      </c>
    </row>
    <row r="29" spans="1:30" ht="16.5" customHeight="1" x14ac:dyDescent="0.3">
      <c r="A29" s="74" t="b">
        <v>1</v>
      </c>
      <c r="B29" s="75" t="s">
        <v>1153</v>
      </c>
      <c r="C29" s="74">
        <v>120700024</v>
      </c>
      <c r="D29" s="74">
        <v>7</v>
      </c>
      <c r="E29" s="74">
        <v>24</v>
      </c>
      <c r="F29" s="74">
        <v>1</v>
      </c>
      <c r="G29" s="74">
        <v>1</v>
      </c>
      <c r="H29" s="74">
        <f t="shared" si="0"/>
        <v>773</v>
      </c>
      <c r="I29" s="74">
        <f t="shared" si="0"/>
        <v>4225</v>
      </c>
      <c r="J29" s="74">
        <f t="shared" si="2"/>
        <v>1702047</v>
      </c>
      <c r="K29" s="74">
        <f t="shared" si="1"/>
        <v>2114</v>
      </c>
      <c r="L29" s="74">
        <v>9</v>
      </c>
      <c r="M29" s="74">
        <v>300</v>
      </c>
      <c r="N29" s="74">
        <v>30</v>
      </c>
      <c r="O29" s="74">
        <v>5008</v>
      </c>
      <c r="P29" s="74">
        <v>1</v>
      </c>
      <c r="Q29" s="74">
        <v>2</v>
      </c>
      <c r="R29" s="86">
        <v>5501</v>
      </c>
      <c r="S29" s="86">
        <v>5502</v>
      </c>
      <c r="T29" s="86">
        <v>1</v>
      </c>
      <c r="U29" s="86">
        <v>1</v>
      </c>
      <c r="V29" s="86">
        <v>160002005</v>
      </c>
      <c r="W29" s="86">
        <v>1</v>
      </c>
      <c r="X29" s="69" t="s">
        <v>1444</v>
      </c>
      <c r="Y29" s="69" t="s">
        <v>1445</v>
      </c>
      <c r="Z29" s="74">
        <v>101000001</v>
      </c>
      <c r="AA29" s="74">
        <f t="shared" si="3"/>
        <v>112</v>
      </c>
      <c r="AB29" s="74">
        <v>-1</v>
      </c>
      <c r="AC29" s="87">
        <v>16024</v>
      </c>
      <c r="AD29" s="74">
        <v>-1</v>
      </c>
    </row>
    <row r="30" spans="1:30" ht="16.5" customHeight="1" x14ac:dyDescent="0.3">
      <c r="A30" s="74" t="b">
        <v>1</v>
      </c>
      <c r="B30" s="75" t="s">
        <v>1154</v>
      </c>
      <c r="C30" s="74">
        <v>120700025</v>
      </c>
      <c r="D30" s="74">
        <v>7</v>
      </c>
      <c r="E30" s="74">
        <v>25</v>
      </c>
      <c r="F30" s="74">
        <v>1</v>
      </c>
      <c r="G30" s="74">
        <v>1</v>
      </c>
      <c r="H30" s="74">
        <f t="shared" si="0"/>
        <v>785</v>
      </c>
      <c r="I30" s="74">
        <f t="shared" si="0"/>
        <v>4288</v>
      </c>
      <c r="J30" s="74">
        <f t="shared" si="2"/>
        <v>1838211</v>
      </c>
      <c r="K30" s="74">
        <f t="shared" si="1"/>
        <v>2146</v>
      </c>
      <c r="L30" s="74">
        <v>9</v>
      </c>
      <c r="M30" s="74">
        <v>300</v>
      </c>
      <c r="N30" s="74">
        <v>30</v>
      </c>
      <c r="O30" s="85">
        <v>5009</v>
      </c>
      <c r="P30" s="74">
        <v>1</v>
      </c>
      <c r="Q30" s="74">
        <v>2</v>
      </c>
      <c r="R30" s="86">
        <v>5501</v>
      </c>
      <c r="S30" s="86">
        <v>5502</v>
      </c>
      <c r="T30" s="86">
        <v>1</v>
      </c>
      <c r="U30" s="86">
        <v>1</v>
      </c>
      <c r="V30" s="86">
        <v>160002005</v>
      </c>
      <c r="W30" s="86">
        <v>1</v>
      </c>
      <c r="X30" s="69" t="s">
        <v>1444</v>
      </c>
      <c r="Y30" s="69" t="s">
        <v>1445</v>
      </c>
      <c r="Z30" s="74">
        <v>101000001</v>
      </c>
      <c r="AA30" s="74">
        <f t="shared" si="3"/>
        <v>113</v>
      </c>
      <c r="AB30" s="74">
        <v>-1</v>
      </c>
      <c r="AC30" s="87">
        <v>16025</v>
      </c>
      <c r="AD30" s="74">
        <v>-1</v>
      </c>
    </row>
    <row r="31" spans="1:30" ht="16.5" customHeight="1" x14ac:dyDescent="0.3">
      <c r="A31" s="74" t="b">
        <v>1</v>
      </c>
      <c r="B31" s="75" t="s">
        <v>1155</v>
      </c>
      <c r="C31" s="74">
        <v>120700026</v>
      </c>
      <c r="D31" s="74">
        <v>7</v>
      </c>
      <c r="E31" s="74">
        <v>26</v>
      </c>
      <c r="F31" s="74">
        <v>1</v>
      </c>
      <c r="G31" s="74">
        <v>1</v>
      </c>
      <c r="H31" s="74">
        <f t="shared" si="0"/>
        <v>797</v>
      </c>
      <c r="I31" s="74">
        <f t="shared" si="0"/>
        <v>4352</v>
      </c>
      <c r="J31" s="74">
        <f t="shared" si="2"/>
        <v>1838211</v>
      </c>
      <c r="K31" s="74">
        <f t="shared" si="1"/>
        <v>2178</v>
      </c>
      <c r="L31" s="74">
        <v>9</v>
      </c>
      <c r="M31" s="74">
        <v>300</v>
      </c>
      <c r="N31" s="74">
        <v>30</v>
      </c>
      <c r="O31" s="74">
        <v>5009</v>
      </c>
      <c r="P31" s="74">
        <v>1</v>
      </c>
      <c r="Q31" s="74">
        <v>2</v>
      </c>
      <c r="R31" s="86">
        <v>5501</v>
      </c>
      <c r="S31" s="86">
        <v>5502</v>
      </c>
      <c r="T31" s="86">
        <v>1</v>
      </c>
      <c r="U31" s="86">
        <v>1</v>
      </c>
      <c r="V31" s="86">
        <v>160002005</v>
      </c>
      <c r="W31" s="86">
        <v>1</v>
      </c>
      <c r="X31" s="69" t="s">
        <v>1444</v>
      </c>
      <c r="Y31" s="69" t="s">
        <v>1445</v>
      </c>
      <c r="Z31" s="74">
        <v>101000001</v>
      </c>
      <c r="AA31" s="74">
        <f t="shared" si="3"/>
        <v>113</v>
      </c>
      <c r="AB31" s="74">
        <v>-1</v>
      </c>
      <c r="AC31" s="87">
        <v>16026</v>
      </c>
      <c r="AD31" s="74">
        <v>-1</v>
      </c>
    </row>
    <row r="32" spans="1:30" ht="16.5" customHeight="1" x14ac:dyDescent="0.3">
      <c r="A32" s="74" t="b">
        <v>1</v>
      </c>
      <c r="B32" s="75" t="s">
        <v>1156</v>
      </c>
      <c r="C32" s="74">
        <v>120700027</v>
      </c>
      <c r="D32" s="74">
        <v>7</v>
      </c>
      <c r="E32" s="74">
        <v>27</v>
      </c>
      <c r="F32" s="74">
        <v>1</v>
      </c>
      <c r="G32" s="74">
        <v>1</v>
      </c>
      <c r="H32" s="74">
        <f t="shared" si="0"/>
        <v>809</v>
      </c>
      <c r="I32" s="74">
        <f t="shared" si="0"/>
        <v>4417</v>
      </c>
      <c r="J32" s="74">
        <f t="shared" si="2"/>
        <v>1985268</v>
      </c>
      <c r="K32" s="74">
        <f t="shared" si="1"/>
        <v>2211</v>
      </c>
      <c r="L32" s="74">
        <v>9</v>
      </c>
      <c r="M32" s="74">
        <v>300</v>
      </c>
      <c r="N32" s="74">
        <v>30</v>
      </c>
      <c r="O32" s="74">
        <v>5009</v>
      </c>
      <c r="P32" s="74">
        <v>1</v>
      </c>
      <c r="Q32" s="74">
        <v>2</v>
      </c>
      <c r="R32" s="86">
        <v>5501</v>
      </c>
      <c r="S32" s="86">
        <v>5502</v>
      </c>
      <c r="T32" s="86">
        <v>1</v>
      </c>
      <c r="U32" s="86">
        <v>1</v>
      </c>
      <c r="V32" s="86">
        <v>160002005</v>
      </c>
      <c r="W32" s="86">
        <v>1</v>
      </c>
      <c r="X32" s="69" t="s">
        <v>1444</v>
      </c>
      <c r="Y32" s="69" t="s">
        <v>1445</v>
      </c>
      <c r="Z32" s="74">
        <v>101000001</v>
      </c>
      <c r="AA32" s="74">
        <f t="shared" si="3"/>
        <v>114</v>
      </c>
      <c r="AB32" s="74">
        <v>-1</v>
      </c>
      <c r="AC32" s="87">
        <v>16027</v>
      </c>
      <c r="AD32" s="74">
        <v>-1</v>
      </c>
    </row>
    <row r="33" spans="1:30" ht="16.5" customHeight="1" x14ac:dyDescent="0.3">
      <c r="A33" s="74" t="b">
        <v>1</v>
      </c>
      <c r="B33" s="75" t="s">
        <v>1157</v>
      </c>
      <c r="C33" s="74">
        <v>120700028</v>
      </c>
      <c r="D33" s="74">
        <v>7</v>
      </c>
      <c r="E33" s="74">
        <v>28</v>
      </c>
      <c r="F33" s="74">
        <v>1</v>
      </c>
      <c r="G33" s="74">
        <v>1</v>
      </c>
      <c r="H33" s="74">
        <f t="shared" si="0"/>
        <v>821</v>
      </c>
      <c r="I33" s="74">
        <f t="shared" si="0"/>
        <v>4483</v>
      </c>
      <c r="J33" s="74">
        <f t="shared" si="2"/>
        <v>1985268</v>
      </c>
      <c r="K33" s="74">
        <f t="shared" si="1"/>
        <v>2244</v>
      </c>
      <c r="L33" s="74">
        <v>9</v>
      </c>
      <c r="M33" s="74">
        <v>300</v>
      </c>
      <c r="N33" s="74">
        <v>30</v>
      </c>
      <c r="O33" s="85">
        <v>5010</v>
      </c>
      <c r="P33" s="74">
        <v>1</v>
      </c>
      <c r="Q33" s="74">
        <v>2</v>
      </c>
      <c r="R33" s="86">
        <v>5501</v>
      </c>
      <c r="S33" s="86">
        <v>5502</v>
      </c>
      <c r="T33" s="86">
        <v>1</v>
      </c>
      <c r="U33" s="86">
        <v>1</v>
      </c>
      <c r="V33" s="86">
        <v>160002005</v>
      </c>
      <c r="W33" s="86">
        <v>1</v>
      </c>
      <c r="X33" s="69" t="s">
        <v>1444</v>
      </c>
      <c r="Y33" s="69" t="s">
        <v>1445</v>
      </c>
      <c r="Z33" s="74">
        <v>101000001</v>
      </c>
      <c r="AA33" s="74">
        <f t="shared" si="3"/>
        <v>114</v>
      </c>
      <c r="AB33" s="74">
        <v>-1</v>
      </c>
      <c r="AC33" s="87">
        <v>16028</v>
      </c>
      <c r="AD33" s="74">
        <v>-1</v>
      </c>
    </row>
    <row r="34" spans="1:30" ht="16.5" customHeight="1" x14ac:dyDescent="0.3">
      <c r="A34" s="74" t="b">
        <v>1</v>
      </c>
      <c r="B34" s="75" t="s">
        <v>1158</v>
      </c>
      <c r="C34" s="74">
        <v>120700029</v>
      </c>
      <c r="D34" s="74">
        <v>7</v>
      </c>
      <c r="E34" s="74">
        <v>29</v>
      </c>
      <c r="F34" s="74">
        <v>1</v>
      </c>
      <c r="G34" s="74">
        <v>1</v>
      </c>
      <c r="H34" s="74">
        <f t="shared" si="0"/>
        <v>833</v>
      </c>
      <c r="I34" s="74">
        <f t="shared" si="0"/>
        <v>4550</v>
      </c>
      <c r="J34" s="74">
        <f t="shared" si="2"/>
        <v>2144089</v>
      </c>
      <c r="K34" s="74">
        <f t="shared" si="1"/>
        <v>2278</v>
      </c>
      <c r="L34" s="74">
        <v>9</v>
      </c>
      <c r="M34" s="74">
        <v>300</v>
      </c>
      <c r="N34" s="74">
        <v>30</v>
      </c>
      <c r="O34" s="74">
        <v>5010</v>
      </c>
      <c r="P34" s="74">
        <v>1</v>
      </c>
      <c r="Q34" s="74">
        <v>2</v>
      </c>
      <c r="R34" s="86">
        <v>5501</v>
      </c>
      <c r="S34" s="86">
        <v>5502</v>
      </c>
      <c r="T34" s="86">
        <v>1</v>
      </c>
      <c r="U34" s="86">
        <v>1</v>
      </c>
      <c r="V34" s="86">
        <v>160002005</v>
      </c>
      <c r="W34" s="86">
        <v>1</v>
      </c>
      <c r="X34" s="69" t="s">
        <v>1444</v>
      </c>
      <c r="Y34" s="69" t="s">
        <v>1445</v>
      </c>
      <c r="Z34" s="74">
        <v>101000001</v>
      </c>
      <c r="AA34" s="74">
        <f t="shared" si="3"/>
        <v>115</v>
      </c>
      <c r="AB34" s="74">
        <v>-1</v>
      </c>
      <c r="AC34" s="87">
        <v>16029</v>
      </c>
      <c r="AD34" s="74">
        <v>-1</v>
      </c>
    </row>
    <row r="35" spans="1:30" ht="16.5" customHeight="1" x14ac:dyDescent="0.3">
      <c r="A35" s="74" t="b">
        <v>1</v>
      </c>
      <c r="B35" s="75" t="s">
        <v>1159</v>
      </c>
      <c r="C35" s="74">
        <v>120700030</v>
      </c>
      <c r="D35" s="74">
        <v>7</v>
      </c>
      <c r="E35" s="74">
        <v>30</v>
      </c>
      <c r="F35" s="74">
        <v>1</v>
      </c>
      <c r="G35" s="74">
        <v>1</v>
      </c>
      <c r="H35" s="74">
        <f t="shared" si="0"/>
        <v>845</v>
      </c>
      <c r="I35" s="74">
        <f t="shared" si="0"/>
        <v>4618</v>
      </c>
      <c r="J35" s="74">
        <f t="shared" si="2"/>
        <v>2144089</v>
      </c>
      <c r="K35" s="74">
        <f t="shared" si="1"/>
        <v>2312</v>
      </c>
      <c r="L35" s="74">
        <v>9</v>
      </c>
      <c r="M35" s="74">
        <v>300</v>
      </c>
      <c r="N35" s="74">
        <v>30</v>
      </c>
      <c r="O35" s="74">
        <v>5010</v>
      </c>
      <c r="P35" s="74">
        <v>1</v>
      </c>
      <c r="Q35" s="74">
        <v>2</v>
      </c>
      <c r="R35" s="86">
        <v>5501</v>
      </c>
      <c r="S35" s="86">
        <v>5502</v>
      </c>
      <c r="T35" s="86">
        <v>1</v>
      </c>
      <c r="U35" s="86">
        <v>1</v>
      </c>
      <c r="V35" s="86">
        <v>160002005</v>
      </c>
      <c r="W35" s="86">
        <v>1</v>
      </c>
      <c r="X35" s="69" t="s">
        <v>1444</v>
      </c>
      <c r="Y35" s="69" t="s">
        <v>1445</v>
      </c>
      <c r="Z35" s="74">
        <v>101000001</v>
      </c>
      <c r="AA35" s="74">
        <f t="shared" si="3"/>
        <v>115</v>
      </c>
      <c r="AB35" s="74">
        <v>-1</v>
      </c>
      <c r="AC35" s="87">
        <v>16030</v>
      </c>
      <c r="AD35" s="74">
        <v>-1</v>
      </c>
    </row>
    <row r="36" spans="1:30" ht="16.5" customHeight="1" x14ac:dyDescent="0.3">
      <c r="A36" s="88" t="b">
        <v>1</v>
      </c>
      <c r="B36" s="89" t="s">
        <v>1160</v>
      </c>
      <c r="C36" s="88">
        <v>120700031</v>
      </c>
      <c r="D36" s="88">
        <v>7</v>
      </c>
      <c r="E36" s="88">
        <v>31</v>
      </c>
      <c r="F36" s="88">
        <v>1</v>
      </c>
      <c r="G36" s="88">
        <v>1</v>
      </c>
      <c r="H36" s="88">
        <f t="shared" si="0"/>
        <v>858</v>
      </c>
      <c r="I36" s="88">
        <f t="shared" si="0"/>
        <v>4687</v>
      </c>
      <c r="J36" s="88">
        <f t="shared" si="2"/>
        <v>2315616</v>
      </c>
      <c r="K36" s="88">
        <f t="shared" si="1"/>
        <v>2347</v>
      </c>
      <c r="L36" s="88">
        <v>9</v>
      </c>
      <c r="M36" s="88">
        <v>300</v>
      </c>
      <c r="N36" s="88">
        <v>30</v>
      </c>
      <c r="O36" s="85">
        <v>5011</v>
      </c>
      <c r="P36" s="88">
        <v>1</v>
      </c>
      <c r="Q36" s="88">
        <v>2</v>
      </c>
      <c r="R36" s="86">
        <v>5501</v>
      </c>
      <c r="S36" s="86">
        <v>5502</v>
      </c>
      <c r="T36" s="86">
        <v>1</v>
      </c>
      <c r="U36" s="86">
        <v>1</v>
      </c>
      <c r="V36" s="86">
        <v>160002005</v>
      </c>
      <c r="W36" s="86">
        <v>1</v>
      </c>
      <c r="X36" s="69" t="s">
        <v>1444</v>
      </c>
      <c r="Y36" s="69" t="s">
        <v>1445</v>
      </c>
      <c r="Z36" s="88">
        <v>101000001</v>
      </c>
      <c r="AA36" s="88">
        <f t="shared" si="3"/>
        <v>116</v>
      </c>
      <c r="AB36" s="88">
        <v>-1</v>
      </c>
      <c r="AC36" s="88">
        <v>16031</v>
      </c>
      <c r="AD36" s="88">
        <v>-1</v>
      </c>
    </row>
    <row r="37" spans="1:30" ht="16.5" customHeight="1" x14ac:dyDescent="0.3">
      <c r="A37" s="88" t="b">
        <v>1</v>
      </c>
      <c r="B37" s="89" t="s">
        <v>1161</v>
      </c>
      <c r="C37" s="88">
        <v>120700032</v>
      </c>
      <c r="D37" s="88">
        <v>7</v>
      </c>
      <c r="E37" s="88">
        <v>32</v>
      </c>
      <c r="F37" s="88">
        <v>1</v>
      </c>
      <c r="G37" s="88">
        <v>1</v>
      </c>
      <c r="H37" s="88">
        <f t="shared" si="0"/>
        <v>871</v>
      </c>
      <c r="I37" s="88">
        <f t="shared" si="0"/>
        <v>4757</v>
      </c>
      <c r="J37" s="88">
        <f t="shared" si="2"/>
        <v>2315616</v>
      </c>
      <c r="K37" s="88">
        <f t="shared" si="1"/>
        <v>2382</v>
      </c>
      <c r="L37" s="88">
        <v>9</v>
      </c>
      <c r="M37" s="88">
        <v>300</v>
      </c>
      <c r="N37" s="88">
        <v>30</v>
      </c>
      <c r="O37" s="88">
        <v>5011</v>
      </c>
      <c r="P37" s="88">
        <v>1</v>
      </c>
      <c r="Q37" s="88">
        <v>2</v>
      </c>
      <c r="R37" s="86">
        <v>5501</v>
      </c>
      <c r="S37" s="86">
        <v>5502</v>
      </c>
      <c r="T37" s="86">
        <v>1</v>
      </c>
      <c r="U37" s="86">
        <v>1</v>
      </c>
      <c r="V37" s="86">
        <v>160002005</v>
      </c>
      <c r="W37" s="86">
        <v>1</v>
      </c>
      <c r="X37" s="69" t="s">
        <v>1444</v>
      </c>
      <c r="Y37" s="69" t="s">
        <v>1445</v>
      </c>
      <c r="Z37" s="88">
        <v>101000001</v>
      </c>
      <c r="AA37" s="88">
        <f t="shared" si="3"/>
        <v>116</v>
      </c>
      <c r="AB37" s="88">
        <v>-1</v>
      </c>
      <c r="AC37" s="88">
        <v>16032</v>
      </c>
      <c r="AD37" s="88">
        <v>-1</v>
      </c>
    </row>
    <row r="38" spans="1:30" ht="16.5" customHeight="1" x14ac:dyDescent="0.3">
      <c r="A38" s="88" t="b">
        <v>1</v>
      </c>
      <c r="B38" s="89" t="s">
        <v>1162</v>
      </c>
      <c r="C38" s="88">
        <v>120700033</v>
      </c>
      <c r="D38" s="88">
        <v>7</v>
      </c>
      <c r="E38" s="88">
        <v>33</v>
      </c>
      <c r="F38" s="88">
        <v>1</v>
      </c>
      <c r="G38" s="88">
        <v>1</v>
      </c>
      <c r="H38" s="88">
        <f t="shared" si="0"/>
        <v>884</v>
      </c>
      <c r="I38" s="88">
        <f t="shared" si="0"/>
        <v>4828</v>
      </c>
      <c r="J38" s="88">
        <f t="shared" si="2"/>
        <v>2500865</v>
      </c>
      <c r="K38" s="88">
        <f t="shared" si="1"/>
        <v>2418</v>
      </c>
      <c r="L38" s="88">
        <v>9</v>
      </c>
      <c r="M38" s="88">
        <v>300</v>
      </c>
      <c r="N38" s="88">
        <v>30</v>
      </c>
      <c r="O38" s="88">
        <v>5011</v>
      </c>
      <c r="P38" s="88">
        <v>1</v>
      </c>
      <c r="Q38" s="88">
        <v>2</v>
      </c>
      <c r="R38" s="86">
        <v>5501</v>
      </c>
      <c r="S38" s="86">
        <v>5502</v>
      </c>
      <c r="T38" s="86">
        <v>1</v>
      </c>
      <c r="U38" s="86">
        <v>1</v>
      </c>
      <c r="V38" s="86">
        <v>160002005</v>
      </c>
      <c r="W38" s="86">
        <v>1</v>
      </c>
      <c r="X38" s="69" t="s">
        <v>1444</v>
      </c>
      <c r="Y38" s="69" t="s">
        <v>1445</v>
      </c>
      <c r="Z38" s="88">
        <v>101000001</v>
      </c>
      <c r="AA38" s="88">
        <f t="shared" si="3"/>
        <v>117</v>
      </c>
      <c r="AB38" s="88">
        <v>-1</v>
      </c>
      <c r="AC38" s="88">
        <v>16033</v>
      </c>
      <c r="AD38" s="88">
        <v>-1</v>
      </c>
    </row>
    <row r="39" spans="1:30" ht="16.5" customHeight="1" x14ac:dyDescent="0.3">
      <c r="A39" s="88" t="b">
        <v>1</v>
      </c>
      <c r="B39" s="89" t="s">
        <v>1163</v>
      </c>
      <c r="C39" s="88">
        <v>120700034</v>
      </c>
      <c r="D39" s="88">
        <v>7</v>
      </c>
      <c r="E39" s="88">
        <v>34</v>
      </c>
      <c r="F39" s="88">
        <v>1</v>
      </c>
      <c r="G39" s="88">
        <v>1</v>
      </c>
      <c r="H39" s="88">
        <f t="shared" ref="H39:I70" si="4">ROUND(H38+H38*1.5%,0)</f>
        <v>897</v>
      </c>
      <c r="I39" s="88">
        <f t="shared" si="4"/>
        <v>4900</v>
      </c>
      <c r="J39" s="88">
        <f t="shared" si="2"/>
        <v>2500865</v>
      </c>
      <c r="K39" s="88">
        <f t="shared" si="1"/>
        <v>2454</v>
      </c>
      <c r="L39" s="88">
        <v>9</v>
      </c>
      <c r="M39" s="88">
        <v>300</v>
      </c>
      <c r="N39" s="88">
        <v>30</v>
      </c>
      <c r="O39" s="85">
        <v>5012</v>
      </c>
      <c r="P39" s="88">
        <v>1</v>
      </c>
      <c r="Q39" s="88">
        <v>2</v>
      </c>
      <c r="R39" s="86">
        <v>5501</v>
      </c>
      <c r="S39" s="86">
        <v>5502</v>
      </c>
      <c r="T39" s="86">
        <v>1</v>
      </c>
      <c r="U39" s="86">
        <v>1</v>
      </c>
      <c r="V39" s="86">
        <v>160002005</v>
      </c>
      <c r="W39" s="86">
        <v>1</v>
      </c>
      <c r="X39" s="69" t="s">
        <v>1444</v>
      </c>
      <c r="Y39" s="69" t="s">
        <v>1445</v>
      </c>
      <c r="Z39" s="88">
        <v>101000001</v>
      </c>
      <c r="AA39" s="88">
        <f t="shared" si="3"/>
        <v>117</v>
      </c>
      <c r="AB39" s="88">
        <v>-1</v>
      </c>
      <c r="AC39" s="88">
        <v>16034</v>
      </c>
      <c r="AD39" s="88">
        <v>-1</v>
      </c>
    </row>
    <row r="40" spans="1:30" ht="16.5" customHeight="1" x14ac:dyDescent="0.3">
      <c r="A40" s="88" t="b">
        <v>1</v>
      </c>
      <c r="B40" s="89" t="s">
        <v>1164</v>
      </c>
      <c r="C40" s="88">
        <v>120700035</v>
      </c>
      <c r="D40" s="88">
        <v>7</v>
      </c>
      <c r="E40" s="88">
        <v>35</v>
      </c>
      <c r="F40" s="88">
        <v>1</v>
      </c>
      <c r="G40" s="88">
        <v>1</v>
      </c>
      <c r="H40" s="88">
        <f t="shared" si="4"/>
        <v>910</v>
      </c>
      <c r="I40" s="88">
        <f t="shared" si="4"/>
        <v>4974</v>
      </c>
      <c r="J40" s="88">
        <f t="shared" si="2"/>
        <v>2700934</v>
      </c>
      <c r="K40" s="88">
        <f t="shared" si="1"/>
        <v>2491</v>
      </c>
      <c r="L40" s="88">
        <v>9</v>
      </c>
      <c r="M40" s="88">
        <v>300</v>
      </c>
      <c r="N40" s="88">
        <v>30</v>
      </c>
      <c r="O40" s="88">
        <v>5012</v>
      </c>
      <c r="P40" s="88">
        <v>1</v>
      </c>
      <c r="Q40" s="88">
        <v>2</v>
      </c>
      <c r="R40" s="86">
        <v>5501</v>
      </c>
      <c r="S40" s="86">
        <v>5502</v>
      </c>
      <c r="T40" s="86">
        <v>1</v>
      </c>
      <c r="U40" s="86">
        <v>1</v>
      </c>
      <c r="V40" s="86">
        <v>160002005</v>
      </c>
      <c r="W40" s="86">
        <v>1</v>
      </c>
      <c r="X40" s="69" t="s">
        <v>1444</v>
      </c>
      <c r="Y40" s="69" t="s">
        <v>1445</v>
      </c>
      <c r="Z40" s="88">
        <v>101000001</v>
      </c>
      <c r="AA40" s="88">
        <f t="shared" si="3"/>
        <v>118</v>
      </c>
      <c r="AB40" s="88">
        <v>-1</v>
      </c>
      <c r="AC40" s="88">
        <v>16035</v>
      </c>
      <c r="AD40" s="88">
        <v>-1</v>
      </c>
    </row>
    <row r="41" spans="1:30" ht="16.5" customHeight="1" x14ac:dyDescent="0.3">
      <c r="A41" s="88" t="b">
        <v>1</v>
      </c>
      <c r="B41" s="89" t="s">
        <v>1165</v>
      </c>
      <c r="C41" s="88">
        <v>120700036</v>
      </c>
      <c r="D41" s="88">
        <v>7</v>
      </c>
      <c r="E41" s="88">
        <v>36</v>
      </c>
      <c r="F41" s="88">
        <v>1</v>
      </c>
      <c r="G41" s="88">
        <v>1</v>
      </c>
      <c r="H41" s="88">
        <f t="shared" si="4"/>
        <v>924</v>
      </c>
      <c r="I41" s="88">
        <f t="shared" si="4"/>
        <v>5049</v>
      </c>
      <c r="J41" s="88">
        <f t="shared" si="2"/>
        <v>2700934</v>
      </c>
      <c r="K41" s="88">
        <f t="shared" si="1"/>
        <v>2528</v>
      </c>
      <c r="L41" s="88">
        <v>9</v>
      </c>
      <c r="M41" s="88">
        <v>300</v>
      </c>
      <c r="N41" s="88">
        <v>30</v>
      </c>
      <c r="O41" s="88">
        <v>5012</v>
      </c>
      <c r="P41" s="88">
        <v>1</v>
      </c>
      <c r="Q41" s="88">
        <v>2</v>
      </c>
      <c r="R41" s="86">
        <v>5501</v>
      </c>
      <c r="S41" s="86">
        <v>5502</v>
      </c>
      <c r="T41" s="86">
        <v>1</v>
      </c>
      <c r="U41" s="86">
        <v>1</v>
      </c>
      <c r="V41" s="86">
        <v>160002005</v>
      </c>
      <c r="W41" s="86">
        <v>1</v>
      </c>
      <c r="X41" s="69" t="s">
        <v>1444</v>
      </c>
      <c r="Y41" s="69" t="s">
        <v>1445</v>
      </c>
      <c r="Z41" s="88">
        <v>101000001</v>
      </c>
      <c r="AA41" s="88">
        <f t="shared" si="3"/>
        <v>118</v>
      </c>
      <c r="AB41" s="88">
        <v>-1</v>
      </c>
      <c r="AC41" s="88">
        <v>16036</v>
      </c>
      <c r="AD41" s="88">
        <v>-1</v>
      </c>
    </row>
    <row r="42" spans="1:30" ht="16.5" customHeight="1" x14ac:dyDescent="0.3">
      <c r="A42" s="88" t="b">
        <v>1</v>
      </c>
      <c r="B42" s="89" t="s">
        <v>1166</v>
      </c>
      <c r="C42" s="88">
        <v>120700037</v>
      </c>
      <c r="D42" s="88">
        <v>7</v>
      </c>
      <c r="E42" s="88">
        <v>37</v>
      </c>
      <c r="F42" s="88">
        <v>1</v>
      </c>
      <c r="G42" s="88">
        <v>1</v>
      </c>
      <c r="H42" s="88">
        <f t="shared" si="4"/>
        <v>938</v>
      </c>
      <c r="I42" s="88">
        <f t="shared" si="4"/>
        <v>5125</v>
      </c>
      <c r="J42" s="88">
        <f t="shared" si="2"/>
        <v>2917009</v>
      </c>
      <c r="K42" s="88">
        <f t="shared" si="1"/>
        <v>2566</v>
      </c>
      <c r="L42" s="88">
        <v>9</v>
      </c>
      <c r="M42" s="88">
        <v>300</v>
      </c>
      <c r="N42" s="88">
        <v>30</v>
      </c>
      <c r="O42" s="85">
        <v>5013</v>
      </c>
      <c r="P42" s="88">
        <v>1</v>
      </c>
      <c r="Q42" s="88">
        <v>2</v>
      </c>
      <c r="R42" s="86">
        <v>5501</v>
      </c>
      <c r="S42" s="86">
        <v>5502</v>
      </c>
      <c r="T42" s="86">
        <v>1</v>
      </c>
      <c r="U42" s="86">
        <v>1</v>
      </c>
      <c r="V42" s="86">
        <v>160002005</v>
      </c>
      <c r="W42" s="86">
        <v>1</v>
      </c>
      <c r="X42" s="69" t="s">
        <v>1444</v>
      </c>
      <c r="Y42" s="69" t="s">
        <v>1445</v>
      </c>
      <c r="Z42" s="88">
        <v>101000001</v>
      </c>
      <c r="AA42" s="88">
        <f t="shared" si="3"/>
        <v>119</v>
      </c>
      <c r="AB42" s="88">
        <v>-1</v>
      </c>
      <c r="AC42" s="88">
        <v>16037</v>
      </c>
      <c r="AD42" s="88">
        <v>-1</v>
      </c>
    </row>
    <row r="43" spans="1:30" ht="16.5" customHeight="1" x14ac:dyDescent="0.3">
      <c r="A43" s="88" t="b">
        <v>1</v>
      </c>
      <c r="B43" s="89" t="s">
        <v>1167</v>
      </c>
      <c r="C43" s="88">
        <v>120700038</v>
      </c>
      <c r="D43" s="88">
        <v>7</v>
      </c>
      <c r="E43" s="88">
        <v>38</v>
      </c>
      <c r="F43" s="88">
        <v>1</v>
      </c>
      <c r="G43" s="88">
        <v>1</v>
      </c>
      <c r="H43" s="88">
        <f t="shared" si="4"/>
        <v>952</v>
      </c>
      <c r="I43" s="88">
        <f t="shared" si="4"/>
        <v>5202</v>
      </c>
      <c r="J43" s="88">
        <f t="shared" si="2"/>
        <v>2917009</v>
      </c>
      <c r="K43" s="88">
        <f t="shared" si="1"/>
        <v>2604</v>
      </c>
      <c r="L43" s="88">
        <v>9</v>
      </c>
      <c r="M43" s="88">
        <v>300</v>
      </c>
      <c r="N43" s="88">
        <v>30</v>
      </c>
      <c r="O43" s="88">
        <v>5013</v>
      </c>
      <c r="P43" s="88">
        <v>1</v>
      </c>
      <c r="Q43" s="88">
        <v>2</v>
      </c>
      <c r="R43" s="86">
        <v>5501</v>
      </c>
      <c r="S43" s="86">
        <v>5502</v>
      </c>
      <c r="T43" s="86">
        <v>1</v>
      </c>
      <c r="U43" s="86">
        <v>1</v>
      </c>
      <c r="V43" s="86">
        <v>160002005</v>
      </c>
      <c r="W43" s="86">
        <v>1</v>
      </c>
      <c r="X43" s="69" t="s">
        <v>1444</v>
      </c>
      <c r="Y43" s="69" t="s">
        <v>1445</v>
      </c>
      <c r="Z43" s="88">
        <v>101000001</v>
      </c>
      <c r="AA43" s="88">
        <f t="shared" si="3"/>
        <v>119</v>
      </c>
      <c r="AB43" s="88">
        <v>-1</v>
      </c>
      <c r="AC43" s="88">
        <v>16038</v>
      </c>
      <c r="AD43" s="88">
        <v>-1</v>
      </c>
    </row>
    <row r="44" spans="1:30" ht="16.5" customHeight="1" x14ac:dyDescent="0.3">
      <c r="A44" s="88" t="b">
        <v>1</v>
      </c>
      <c r="B44" s="89" t="s">
        <v>1168</v>
      </c>
      <c r="C44" s="88">
        <v>120700039</v>
      </c>
      <c r="D44" s="88">
        <v>7</v>
      </c>
      <c r="E44" s="88">
        <v>39</v>
      </c>
      <c r="F44" s="88">
        <v>1</v>
      </c>
      <c r="G44" s="88">
        <v>1</v>
      </c>
      <c r="H44" s="88">
        <f t="shared" si="4"/>
        <v>966</v>
      </c>
      <c r="I44" s="88">
        <f t="shared" si="4"/>
        <v>5280</v>
      </c>
      <c r="J44" s="88">
        <f t="shared" si="2"/>
        <v>3150370</v>
      </c>
      <c r="K44" s="88">
        <f t="shared" si="1"/>
        <v>2643</v>
      </c>
      <c r="L44" s="88">
        <v>9</v>
      </c>
      <c r="M44" s="88">
        <v>300</v>
      </c>
      <c r="N44" s="88">
        <v>30</v>
      </c>
      <c r="O44" s="88">
        <v>5013</v>
      </c>
      <c r="P44" s="88">
        <v>1</v>
      </c>
      <c r="Q44" s="88">
        <v>2</v>
      </c>
      <c r="R44" s="86">
        <v>5501</v>
      </c>
      <c r="S44" s="86">
        <v>5502</v>
      </c>
      <c r="T44" s="86">
        <v>1</v>
      </c>
      <c r="U44" s="86">
        <v>1</v>
      </c>
      <c r="V44" s="86">
        <v>160002005</v>
      </c>
      <c r="W44" s="86">
        <v>1</v>
      </c>
      <c r="X44" s="69" t="s">
        <v>1444</v>
      </c>
      <c r="Y44" s="69" t="s">
        <v>1445</v>
      </c>
      <c r="Z44" s="88">
        <v>101000001</v>
      </c>
      <c r="AA44" s="88">
        <f t="shared" si="3"/>
        <v>120</v>
      </c>
      <c r="AB44" s="88">
        <v>-1</v>
      </c>
      <c r="AC44" s="88">
        <v>16039</v>
      </c>
      <c r="AD44" s="88">
        <v>-1</v>
      </c>
    </row>
    <row r="45" spans="1:30" ht="16.5" customHeight="1" x14ac:dyDescent="0.3">
      <c r="A45" s="88" t="b">
        <v>1</v>
      </c>
      <c r="B45" s="89" t="s">
        <v>1169</v>
      </c>
      <c r="C45" s="88">
        <v>120700040</v>
      </c>
      <c r="D45" s="88">
        <v>7</v>
      </c>
      <c r="E45" s="88">
        <v>40</v>
      </c>
      <c r="F45" s="88">
        <v>1</v>
      </c>
      <c r="G45" s="88">
        <v>1</v>
      </c>
      <c r="H45" s="88">
        <f t="shared" si="4"/>
        <v>980</v>
      </c>
      <c r="I45" s="88">
        <f t="shared" si="4"/>
        <v>5359</v>
      </c>
      <c r="J45" s="88">
        <f t="shared" si="2"/>
        <v>3150370</v>
      </c>
      <c r="K45" s="88">
        <f t="shared" si="1"/>
        <v>2683</v>
      </c>
      <c r="L45" s="88">
        <v>9</v>
      </c>
      <c r="M45" s="88">
        <v>300</v>
      </c>
      <c r="N45" s="88">
        <v>30</v>
      </c>
      <c r="O45" s="85">
        <v>5014</v>
      </c>
      <c r="P45" s="88">
        <v>1</v>
      </c>
      <c r="Q45" s="88">
        <v>2</v>
      </c>
      <c r="R45" s="86">
        <v>5501</v>
      </c>
      <c r="S45" s="86">
        <v>5502</v>
      </c>
      <c r="T45" s="86">
        <v>1</v>
      </c>
      <c r="U45" s="86">
        <v>1</v>
      </c>
      <c r="V45" s="86">
        <v>160002005</v>
      </c>
      <c r="W45" s="86">
        <v>1</v>
      </c>
      <c r="X45" s="69" t="s">
        <v>1444</v>
      </c>
      <c r="Y45" s="69" t="s">
        <v>1445</v>
      </c>
      <c r="Z45" s="88">
        <v>101000001</v>
      </c>
      <c r="AA45" s="88">
        <f t="shared" si="3"/>
        <v>120</v>
      </c>
      <c r="AB45" s="88">
        <v>-1</v>
      </c>
      <c r="AC45" s="88">
        <v>16040</v>
      </c>
      <c r="AD45" s="88">
        <v>-1</v>
      </c>
    </row>
    <row r="46" spans="1:30" ht="16.5" customHeight="1" x14ac:dyDescent="0.3">
      <c r="A46" s="74" t="b">
        <v>1</v>
      </c>
      <c r="B46" s="75" t="s">
        <v>1170</v>
      </c>
      <c r="C46" s="74">
        <v>120700041</v>
      </c>
      <c r="D46" s="74">
        <v>7</v>
      </c>
      <c r="E46" s="74">
        <v>41</v>
      </c>
      <c r="F46" s="74">
        <v>1</v>
      </c>
      <c r="G46" s="74">
        <v>1</v>
      </c>
      <c r="H46" s="74">
        <f t="shared" si="4"/>
        <v>995</v>
      </c>
      <c r="I46" s="74">
        <f t="shared" si="4"/>
        <v>5439</v>
      </c>
      <c r="J46" s="85">
        <f t="shared" ref="J46:J85" si="5">ROUND(J44+J44*6%,0)</f>
        <v>3339392</v>
      </c>
      <c r="K46" s="74">
        <f t="shared" si="1"/>
        <v>2723</v>
      </c>
      <c r="L46" s="74">
        <v>9</v>
      </c>
      <c r="M46" s="74">
        <v>300</v>
      </c>
      <c r="N46" s="74">
        <v>30</v>
      </c>
      <c r="O46" s="74">
        <v>5014</v>
      </c>
      <c r="P46" s="74">
        <v>1</v>
      </c>
      <c r="Q46" s="74">
        <v>2</v>
      </c>
      <c r="R46" s="86">
        <v>5501</v>
      </c>
      <c r="S46" s="86">
        <v>5502</v>
      </c>
      <c r="T46" s="86">
        <v>1</v>
      </c>
      <c r="U46" s="86">
        <v>1</v>
      </c>
      <c r="V46" s="86">
        <v>160002005</v>
      </c>
      <c r="W46" s="86">
        <v>1</v>
      </c>
      <c r="X46" s="69" t="s">
        <v>1444</v>
      </c>
      <c r="Y46" s="69" t="s">
        <v>1445</v>
      </c>
      <c r="Z46" s="74">
        <v>101000001</v>
      </c>
      <c r="AA46" s="74">
        <f t="shared" si="3"/>
        <v>121</v>
      </c>
      <c r="AB46" s="74">
        <v>-1</v>
      </c>
      <c r="AC46" s="87">
        <v>16041</v>
      </c>
      <c r="AD46" s="74">
        <v>-1</v>
      </c>
    </row>
    <row r="47" spans="1:30" ht="16.5" customHeight="1" x14ac:dyDescent="0.3">
      <c r="A47" s="74" t="b">
        <v>1</v>
      </c>
      <c r="B47" s="75" t="s">
        <v>1171</v>
      </c>
      <c r="C47" s="74">
        <v>120700042</v>
      </c>
      <c r="D47" s="74">
        <v>7</v>
      </c>
      <c r="E47" s="74">
        <v>42</v>
      </c>
      <c r="F47" s="74">
        <v>1</v>
      </c>
      <c r="G47" s="74">
        <v>1</v>
      </c>
      <c r="H47" s="74">
        <f t="shared" si="4"/>
        <v>1010</v>
      </c>
      <c r="I47" s="74">
        <f t="shared" si="4"/>
        <v>5521</v>
      </c>
      <c r="J47" s="74">
        <f t="shared" si="5"/>
        <v>3339392</v>
      </c>
      <c r="K47" s="74">
        <f t="shared" si="1"/>
        <v>2764</v>
      </c>
      <c r="L47" s="74">
        <v>9</v>
      </c>
      <c r="M47" s="74">
        <v>300</v>
      </c>
      <c r="N47" s="74">
        <v>30</v>
      </c>
      <c r="O47" s="74">
        <v>5014</v>
      </c>
      <c r="P47" s="74">
        <v>1</v>
      </c>
      <c r="Q47" s="74">
        <v>2</v>
      </c>
      <c r="R47" s="86">
        <v>5501</v>
      </c>
      <c r="S47" s="86">
        <v>5502</v>
      </c>
      <c r="T47" s="86">
        <v>1</v>
      </c>
      <c r="U47" s="86">
        <v>1</v>
      </c>
      <c r="V47" s="86">
        <v>160002005</v>
      </c>
      <c r="W47" s="86">
        <v>1</v>
      </c>
      <c r="X47" s="69" t="s">
        <v>1444</v>
      </c>
      <c r="Y47" s="69" t="s">
        <v>1445</v>
      </c>
      <c r="Z47" s="74">
        <v>101000001</v>
      </c>
      <c r="AA47" s="74">
        <f t="shared" si="3"/>
        <v>121</v>
      </c>
      <c r="AB47" s="74">
        <v>-1</v>
      </c>
      <c r="AC47" s="87">
        <v>16042</v>
      </c>
      <c r="AD47" s="74">
        <v>-1</v>
      </c>
    </row>
    <row r="48" spans="1:30" ht="16.5" customHeight="1" x14ac:dyDescent="0.3">
      <c r="A48" s="74" t="b">
        <v>1</v>
      </c>
      <c r="B48" s="75" t="s">
        <v>1172</v>
      </c>
      <c r="C48" s="74">
        <v>120700043</v>
      </c>
      <c r="D48" s="74">
        <v>7</v>
      </c>
      <c r="E48" s="74">
        <v>43</v>
      </c>
      <c r="F48" s="74">
        <v>1</v>
      </c>
      <c r="G48" s="74">
        <v>1</v>
      </c>
      <c r="H48" s="74">
        <f t="shared" si="4"/>
        <v>1025</v>
      </c>
      <c r="I48" s="74">
        <f t="shared" si="4"/>
        <v>5604</v>
      </c>
      <c r="J48" s="74">
        <f t="shared" si="5"/>
        <v>3539756</v>
      </c>
      <c r="K48" s="74">
        <f t="shared" si="1"/>
        <v>2805</v>
      </c>
      <c r="L48" s="74">
        <v>9</v>
      </c>
      <c r="M48" s="74">
        <v>300</v>
      </c>
      <c r="N48" s="74">
        <v>30</v>
      </c>
      <c r="O48" s="85">
        <v>5015</v>
      </c>
      <c r="P48" s="74">
        <v>1</v>
      </c>
      <c r="Q48" s="74">
        <v>2</v>
      </c>
      <c r="R48" s="86">
        <v>5501</v>
      </c>
      <c r="S48" s="86">
        <v>5502</v>
      </c>
      <c r="T48" s="86">
        <v>1</v>
      </c>
      <c r="U48" s="86">
        <v>1</v>
      </c>
      <c r="V48" s="86">
        <v>160002005</v>
      </c>
      <c r="W48" s="86">
        <v>1</v>
      </c>
      <c r="X48" s="69" t="s">
        <v>1444</v>
      </c>
      <c r="Y48" s="69" t="s">
        <v>1445</v>
      </c>
      <c r="Z48" s="74">
        <v>101000001</v>
      </c>
      <c r="AA48" s="74">
        <f t="shared" si="3"/>
        <v>122</v>
      </c>
      <c r="AB48" s="74">
        <v>-1</v>
      </c>
      <c r="AC48" s="87">
        <v>16043</v>
      </c>
      <c r="AD48" s="74">
        <v>-1</v>
      </c>
    </row>
    <row r="49" spans="1:30" ht="16.5" customHeight="1" x14ac:dyDescent="0.3">
      <c r="A49" s="74" t="b">
        <v>1</v>
      </c>
      <c r="B49" s="75" t="s">
        <v>1173</v>
      </c>
      <c r="C49" s="74">
        <v>120700044</v>
      </c>
      <c r="D49" s="74">
        <v>7</v>
      </c>
      <c r="E49" s="74">
        <v>44</v>
      </c>
      <c r="F49" s="74">
        <v>1</v>
      </c>
      <c r="G49" s="74">
        <v>1</v>
      </c>
      <c r="H49" s="74">
        <f t="shared" si="4"/>
        <v>1040</v>
      </c>
      <c r="I49" s="74">
        <f t="shared" si="4"/>
        <v>5688</v>
      </c>
      <c r="J49" s="74">
        <f t="shared" si="5"/>
        <v>3539756</v>
      </c>
      <c r="K49" s="74">
        <f t="shared" si="1"/>
        <v>2847</v>
      </c>
      <c r="L49" s="74">
        <v>9</v>
      </c>
      <c r="M49" s="74">
        <v>300</v>
      </c>
      <c r="N49" s="74">
        <v>30</v>
      </c>
      <c r="O49" s="74">
        <v>5015</v>
      </c>
      <c r="P49" s="74">
        <v>1</v>
      </c>
      <c r="Q49" s="74">
        <v>2</v>
      </c>
      <c r="R49" s="86">
        <v>5501</v>
      </c>
      <c r="S49" s="86">
        <v>5502</v>
      </c>
      <c r="T49" s="86">
        <v>1</v>
      </c>
      <c r="U49" s="86">
        <v>1</v>
      </c>
      <c r="V49" s="86">
        <v>160002005</v>
      </c>
      <c r="W49" s="86">
        <v>1</v>
      </c>
      <c r="X49" s="69" t="s">
        <v>1444</v>
      </c>
      <c r="Y49" s="69" t="s">
        <v>1445</v>
      </c>
      <c r="Z49" s="74">
        <v>101000001</v>
      </c>
      <c r="AA49" s="74">
        <f t="shared" si="3"/>
        <v>122</v>
      </c>
      <c r="AB49" s="74">
        <v>-1</v>
      </c>
      <c r="AC49" s="87">
        <v>16044</v>
      </c>
      <c r="AD49" s="74">
        <v>-1</v>
      </c>
    </row>
    <row r="50" spans="1:30" ht="16.5" customHeight="1" x14ac:dyDescent="0.3">
      <c r="A50" s="74" t="b">
        <v>1</v>
      </c>
      <c r="B50" s="75" t="s">
        <v>1174</v>
      </c>
      <c r="C50" s="74">
        <v>120700045</v>
      </c>
      <c r="D50" s="74">
        <v>7</v>
      </c>
      <c r="E50" s="74">
        <v>45</v>
      </c>
      <c r="F50" s="74">
        <v>1</v>
      </c>
      <c r="G50" s="74">
        <v>1</v>
      </c>
      <c r="H50" s="74">
        <f t="shared" si="4"/>
        <v>1056</v>
      </c>
      <c r="I50" s="74">
        <f t="shared" si="4"/>
        <v>5773</v>
      </c>
      <c r="J50" s="74">
        <f t="shared" si="5"/>
        <v>3752141</v>
      </c>
      <c r="K50" s="74">
        <f t="shared" si="1"/>
        <v>2890</v>
      </c>
      <c r="L50" s="74">
        <v>9</v>
      </c>
      <c r="M50" s="74">
        <v>300</v>
      </c>
      <c r="N50" s="74">
        <v>30</v>
      </c>
      <c r="O50" s="74">
        <v>5015</v>
      </c>
      <c r="P50" s="74">
        <v>1</v>
      </c>
      <c r="Q50" s="74">
        <v>2</v>
      </c>
      <c r="R50" s="86">
        <v>5501</v>
      </c>
      <c r="S50" s="86">
        <v>5502</v>
      </c>
      <c r="T50" s="86">
        <v>1</v>
      </c>
      <c r="U50" s="86">
        <v>1</v>
      </c>
      <c r="V50" s="86">
        <v>160002005</v>
      </c>
      <c r="W50" s="86">
        <v>1</v>
      </c>
      <c r="X50" s="69" t="s">
        <v>1444</v>
      </c>
      <c r="Y50" s="69" t="s">
        <v>1445</v>
      </c>
      <c r="Z50" s="74">
        <v>101000001</v>
      </c>
      <c r="AA50" s="74">
        <f t="shared" si="3"/>
        <v>123</v>
      </c>
      <c r="AB50" s="74">
        <v>-1</v>
      </c>
      <c r="AC50" s="87">
        <v>16045</v>
      </c>
      <c r="AD50" s="74">
        <v>-1</v>
      </c>
    </row>
    <row r="51" spans="1:30" ht="16.5" customHeight="1" x14ac:dyDescent="0.3">
      <c r="A51" s="74" t="b">
        <v>1</v>
      </c>
      <c r="B51" s="75" t="s">
        <v>1175</v>
      </c>
      <c r="C51" s="74">
        <v>120700046</v>
      </c>
      <c r="D51" s="74">
        <v>7</v>
      </c>
      <c r="E51" s="74">
        <v>46</v>
      </c>
      <c r="F51" s="74">
        <v>1</v>
      </c>
      <c r="G51" s="74">
        <v>1</v>
      </c>
      <c r="H51" s="74">
        <f t="shared" si="4"/>
        <v>1072</v>
      </c>
      <c r="I51" s="74">
        <f t="shared" si="4"/>
        <v>5860</v>
      </c>
      <c r="J51" s="74">
        <f t="shared" si="5"/>
        <v>3752141</v>
      </c>
      <c r="K51" s="74">
        <f t="shared" si="1"/>
        <v>2933</v>
      </c>
      <c r="L51" s="74">
        <v>9</v>
      </c>
      <c r="M51" s="74">
        <v>300</v>
      </c>
      <c r="N51" s="74">
        <v>30</v>
      </c>
      <c r="O51" s="85">
        <v>5016</v>
      </c>
      <c r="P51" s="74">
        <v>1</v>
      </c>
      <c r="Q51" s="74">
        <v>2</v>
      </c>
      <c r="R51" s="86">
        <v>5501</v>
      </c>
      <c r="S51" s="86">
        <v>5502</v>
      </c>
      <c r="T51" s="86">
        <v>1</v>
      </c>
      <c r="U51" s="86">
        <v>1</v>
      </c>
      <c r="V51" s="86">
        <v>160002005</v>
      </c>
      <c r="W51" s="86">
        <v>1</v>
      </c>
      <c r="X51" s="69" t="s">
        <v>1444</v>
      </c>
      <c r="Y51" s="69" t="s">
        <v>1445</v>
      </c>
      <c r="Z51" s="74">
        <v>101000001</v>
      </c>
      <c r="AA51" s="74">
        <f t="shared" si="3"/>
        <v>123</v>
      </c>
      <c r="AB51" s="74">
        <v>-1</v>
      </c>
      <c r="AC51" s="87">
        <v>16046</v>
      </c>
      <c r="AD51" s="74">
        <v>-1</v>
      </c>
    </row>
    <row r="52" spans="1:30" ht="16.5" customHeight="1" x14ac:dyDescent="0.3">
      <c r="A52" s="74" t="b">
        <v>1</v>
      </c>
      <c r="B52" s="75" t="s">
        <v>1176</v>
      </c>
      <c r="C52" s="74">
        <v>120700047</v>
      </c>
      <c r="D52" s="74">
        <v>7</v>
      </c>
      <c r="E52" s="74">
        <v>47</v>
      </c>
      <c r="F52" s="74">
        <v>1</v>
      </c>
      <c r="G52" s="74">
        <v>1</v>
      </c>
      <c r="H52" s="74">
        <f t="shared" si="4"/>
        <v>1088</v>
      </c>
      <c r="I52" s="74">
        <f t="shared" si="4"/>
        <v>5948</v>
      </c>
      <c r="J52" s="74">
        <f t="shared" si="5"/>
        <v>3977269</v>
      </c>
      <c r="K52" s="74">
        <f t="shared" si="1"/>
        <v>2977</v>
      </c>
      <c r="L52" s="74">
        <v>9</v>
      </c>
      <c r="M52" s="74">
        <v>300</v>
      </c>
      <c r="N52" s="74">
        <v>30</v>
      </c>
      <c r="O52" s="74">
        <v>5016</v>
      </c>
      <c r="P52" s="74">
        <v>1</v>
      </c>
      <c r="Q52" s="74">
        <v>2</v>
      </c>
      <c r="R52" s="86">
        <v>5501</v>
      </c>
      <c r="S52" s="86">
        <v>5502</v>
      </c>
      <c r="T52" s="86">
        <v>1</v>
      </c>
      <c r="U52" s="86">
        <v>1</v>
      </c>
      <c r="V52" s="86">
        <v>160002005</v>
      </c>
      <c r="W52" s="86">
        <v>1</v>
      </c>
      <c r="X52" s="69" t="s">
        <v>1444</v>
      </c>
      <c r="Y52" s="69" t="s">
        <v>1445</v>
      </c>
      <c r="Z52" s="74">
        <v>101000001</v>
      </c>
      <c r="AA52" s="74">
        <f t="shared" si="3"/>
        <v>124</v>
      </c>
      <c r="AB52" s="74">
        <v>-1</v>
      </c>
      <c r="AC52" s="87">
        <v>16047</v>
      </c>
      <c r="AD52" s="74">
        <v>-1</v>
      </c>
    </row>
    <row r="53" spans="1:30" ht="16.5" customHeight="1" x14ac:dyDescent="0.3">
      <c r="A53" s="74" t="b">
        <v>1</v>
      </c>
      <c r="B53" s="75" t="s">
        <v>1177</v>
      </c>
      <c r="C53" s="74">
        <v>120700048</v>
      </c>
      <c r="D53" s="74">
        <v>7</v>
      </c>
      <c r="E53" s="74">
        <v>48</v>
      </c>
      <c r="F53" s="74">
        <v>1</v>
      </c>
      <c r="G53" s="74">
        <v>1</v>
      </c>
      <c r="H53" s="74">
        <f t="shared" si="4"/>
        <v>1104</v>
      </c>
      <c r="I53" s="74">
        <f t="shared" si="4"/>
        <v>6037</v>
      </c>
      <c r="J53" s="74">
        <f t="shared" si="5"/>
        <v>3977269</v>
      </c>
      <c r="K53" s="74">
        <f t="shared" si="1"/>
        <v>3022</v>
      </c>
      <c r="L53" s="74">
        <v>9</v>
      </c>
      <c r="M53" s="74">
        <v>300</v>
      </c>
      <c r="N53" s="74">
        <v>30</v>
      </c>
      <c r="O53" s="74">
        <v>5016</v>
      </c>
      <c r="P53" s="74">
        <v>1</v>
      </c>
      <c r="Q53" s="74">
        <v>2</v>
      </c>
      <c r="R53" s="86">
        <v>5501</v>
      </c>
      <c r="S53" s="86">
        <v>5502</v>
      </c>
      <c r="T53" s="86">
        <v>1</v>
      </c>
      <c r="U53" s="86">
        <v>1</v>
      </c>
      <c r="V53" s="86">
        <v>160002005</v>
      </c>
      <c r="W53" s="86">
        <v>1</v>
      </c>
      <c r="X53" s="69" t="s">
        <v>1444</v>
      </c>
      <c r="Y53" s="69" t="s">
        <v>1445</v>
      </c>
      <c r="Z53" s="74">
        <v>101000001</v>
      </c>
      <c r="AA53" s="74">
        <f t="shared" si="3"/>
        <v>124</v>
      </c>
      <c r="AB53" s="74">
        <v>-1</v>
      </c>
      <c r="AC53" s="87">
        <v>16048</v>
      </c>
      <c r="AD53" s="74">
        <v>-1</v>
      </c>
    </row>
    <row r="54" spans="1:30" ht="16.5" customHeight="1" x14ac:dyDescent="0.3">
      <c r="A54" s="74" t="b">
        <v>1</v>
      </c>
      <c r="B54" s="75" t="s">
        <v>1178</v>
      </c>
      <c r="C54" s="74">
        <v>120700049</v>
      </c>
      <c r="D54" s="74">
        <v>7</v>
      </c>
      <c r="E54" s="74">
        <v>49</v>
      </c>
      <c r="F54" s="74">
        <v>1</v>
      </c>
      <c r="G54" s="74">
        <v>1</v>
      </c>
      <c r="H54" s="74">
        <f t="shared" si="4"/>
        <v>1121</v>
      </c>
      <c r="I54" s="74">
        <f t="shared" si="4"/>
        <v>6128</v>
      </c>
      <c r="J54" s="74">
        <f t="shared" si="5"/>
        <v>4215905</v>
      </c>
      <c r="K54" s="74">
        <f t="shared" si="1"/>
        <v>3067</v>
      </c>
      <c r="L54" s="74">
        <v>9</v>
      </c>
      <c r="M54" s="74">
        <v>300</v>
      </c>
      <c r="N54" s="74">
        <v>30</v>
      </c>
      <c r="O54" s="85">
        <v>5017</v>
      </c>
      <c r="P54" s="74">
        <v>1</v>
      </c>
      <c r="Q54" s="74">
        <v>2</v>
      </c>
      <c r="R54" s="86">
        <v>5501</v>
      </c>
      <c r="S54" s="86">
        <v>5502</v>
      </c>
      <c r="T54" s="86">
        <v>1</v>
      </c>
      <c r="U54" s="86">
        <v>1</v>
      </c>
      <c r="V54" s="86">
        <v>160002005</v>
      </c>
      <c r="W54" s="86">
        <v>1</v>
      </c>
      <c r="X54" s="69" t="s">
        <v>1444</v>
      </c>
      <c r="Y54" s="69" t="s">
        <v>1445</v>
      </c>
      <c r="Z54" s="74">
        <v>101000001</v>
      </c>
      <c r="AA54" s="74">
        <f t="shared" si="3"/>
        <v>125</v>
      </c>
      <c r="AB54" s="74">
        <v>-1</v>
      </c>
      <c r="AC54" s="87">
        <v>16049</v>
      </c>
      <c r="AD54" s="74">
        <v>-1</v>
      </c>
    </row>
    <row r="55" spans="1:30" ht="16.5" customHeight="1" x14ac:dyDescent="0.3">
      <c r="A55" s="74" t="b">
        <v>1</v>
      </c>
      <c r="B55" s="75" t="s">
        <v>1179</v>
      </c>
      <c r="C55" s="74">
        <v>120700050</v>
      </c>
      <c r="D55" s="74">
        <v>7</v>
      </c>
      <c r="E55" s="74">
        <v>50</v>
      </c>
      <c r="F55" s="74">
        <v>1</v>
      </c>
      <c r="G55" s="74">
        <v>1</v>
      </c>
      <c r="H55" s="74">
        <f t="shared" si="4"/>
        <v>1138</v>
      </c>
      <c r="I55" s="74">
        <f t="shared" si="4"/>
        <v>6220</v>
      </c>
      <c r="J55" s="74">
        <f t="shared" si="5"/>
        <v>4215905</v>
      </c>
      <c r="K55" s="74">
        <f t="shared" si="1"/>
        <v>3113</v>
      </c>
      <c r="L55" s="74">
        <v>9</v>
      </c>
      <c r="M55" s="74">
        <v>300</v>
      </c>
      <c r="N55" s="74">
        <v>30</v>
      </c>
      <c r="O55" s="74">
        <v>5017</v>
      </c>
      <c r="P55" s="74">
        <v>1</v>
      </c>
      <c r="Q55" s="74">
        <v>2</v>
      </c>
      <c r="R55" s="86">
        <v>5501</v>
      </c>
      <c r="S55" s="86">
        <v>5502</v>
      </c>
      <c r="T55" s="86">
        <v>1</v>
      </c>
      <c r="U55" s="86">
        <v>1</v>
      </c>
      <c r="V55" s="86">
        <v>160002005</v>
      </c>
      <c r="W55" s="86">
        <v>1</v>
      </c>
      <c r="X55" s="69" t="s">
        <v>1444</v>
      </c>
      <c r="Y55" s="69" t="s">
        <v>1445</v>
      </c>
      <c r="Z55" s="74">
        <v>101000001</v>
      </c>
      <c r="AA55" s="74">
        <f t="shared" si="3"/>
        <v>125</v>
      </c>
      <c r="AB55" s="74">
        <v>-1</v>
      </c>
      <c r="AC55" s="87">
        <v>16050</v>
      </c>
      <c r="AD55" s="74">
        <v>-1</v>
      </c>
    </row>
    <row r="56" spans="1:30" ht="16.5" customHeight="1" x14ac:dyDescent="0.3">
      <c r="A56" s="88" t="b">
        <v>1</v>
      </c>
      <c r="B56" s="89" t="s">
        <v>1180</v>
      </c>
      <c r="C56" s="88">
        <v>120700051</v>
      </c>
      <c r="D56" s="88">
        <v>7</v>
      </c>
      <c r="E56" s="88">
        <v>51</v>
      </c>
      <c r="F56" s="88">
        <v>1</v>
      </c>
      <c r="G56" s="88">
        <v>1</v>
      </c>
      <c r="H56" s="88">
        <f t="shared" si="4"/>
        <v>1155</v>
      </c>
      <c r="I56" s="88">
        <f t="shared" si="4"/>
        <v>6313</v>
      </c>
      <c r="J56" s="88">
        <f t="shared" si="5"/>
        <v>4468859</v>
      </c>
      <c r="K56" s="88">
        <f t="shared" si="1"/>
        <v>3160</v>
      </c>
      <c r="L56" s="88">
        <v>9</v>
      </c>
      <c r="M56" s="88">
        <v>300</v>
      </c>
      <c r="N56" s="88">
        <v>30</v>
      </c>
      <c r="O56" s="88">
        <v>5017</v>
      </c>
      <c r="P56" s="88">
        <v>1</v>
      </c>
      <c r="Q56" s="88">
        <v>2</v>
      </c>
      <c r="R56" s="86">
        <v>5501</v>
      </c>
      <c r="S56" s="86">
        <v>5502</v>
      </c>
      <c r="T56" s="86">
        <v>1</v>
      </c>
      <c r="U56" s="86">
        <v>1</v>
      </c>
      <c r="V56" s="86">
        <v>160002005</v>
      </c>
      <c r="W56" s="86">
        <v>1</v>
      </c>
      <c r="X56" s="69" t="s">
        <v>1444</v>
      </c>
      <c r="Y56" s="69" t="s">
        <v>1445</v>
      </c>
      <c r="Z56" s="88">
        <v>101000001</v>
      </c>
      <c r="AA56" s="88">
        <f t="shared" si="3"/>
        <v>126</v>
      </c>
      <c r="AB56" s="88">
        <v>-1</v>
      </c>
      <c r="AC56" s="88">
        <v>16051</v>
      </c>
      <c r="AD56" s="88">
        <v>-1</v>
      </c>
    </row>
    <row r="57" spans="1:30" ht="16.5" customHeight="1" x14ac:dyDescent="0.3">
      <c r="A57" s="88" t="b">
        <v>1</v>
      </c>
      <c r="B57" s="89" t="s">
        <v>1181</v>
      </c>
      <c r="C57" s="88">
        <v>120700052</v>
      </c>
      <c r="D57" s="88">
        <v>7</v>
      </c>
      <c r="E57" s="88">
        <v>52</v>
      </c>
      <c r="F57" s="88">
        <v>1</v>
      </c>
      <c r="G57" s="88">
        <v>1</v>
      </c>
      <c r="H57" s="88">
        <f t="shared" si="4"/>
        <v>1172</v>
      </c>
      <c r="I57" s="88">
        <f t="shared" si="4"/>
        <v>6408</v>
      </c>
      <c r="J57" s="88">
        <f t="shared" si="5"/>
        <v>4468859</v>
      </c>
      <c r="K57" s="88">
        <f t="shared" si="1"/>
        <v>3207</v>
      </c>
      <c r="L57" s="88">
        <v>9</v>
      </c>
      <c r="M57" s="88">
        <v>300</v>
      </c>
      <c r="N57" s="88">
        <v>30</v>
      </c>
      <c r="O57" s="85">
        <v>5018</v>
      </c>
      <c r="P57" s="88">
        <v>1</v>
      </c>
      <c r="Q57" s="88">
        <v>2</v>
      </c>
      <c r="R57" s="86">
        <v>5501</v>
      </c>
      <c r="S57" s="86">
        <v>5502</v>
      </c>
      <c r="T57" s="86">
        <v>1</v>
      </c>
      <c r="U57" s="86">
        <v>1</v>
      </c>
      <c r="V57" s="86">
        <v>160002005</v>
      </c>
      <c r="W57" s="86">
        <v>1</v>
      </c>
      <c r="X57" s="69" t="s">
        <v>1444</v>
      </c>
      <c r="Y57" s="69" t="s">
        <v>1445</v>
      </c>
      <c r="Z57" s="88">
        <v>101000001</v>
      </c>
      <c r="AA57" s="88">
        <f t="shared" si="3"/>
        <v>126</v>
      </c>
      <c r="AB57" s="88">
        <v>-1</v>
      </c>
      <c r="AC57" s="88">
        <v>16052</v>
      </c>
      <c r="AD57" s="88">
        <v>-1</v>
      </c>
    </row>
    <row r="58" spans="1:30" ht="16.5" customHeight="1" x14ac:dyDescent="0.3">
      <c r="A58" s="88" t="b">
        <v>1</v>
      </c>
      <c r="B58" s="89" t="s">
        <v>1182</v>
      </c>
      <c r="C58" s="88">
        <v>120700053</v>
      </c>
      <c r="D58" s="88">
        <v>7</v>
      </c>
      <c r="E58" s="88">
        <v>53</v>
      </c>
      <c r="F58" s="88">
        <v>1</v>
      </c>
      <c r="G58" s="88">
        <v>1</v>
      </c>
      <c r="H58" s="88">
        <f t="shared" si="4"/>
        <v>1190</v>
      </c>
      <c r="I58" s="88">
        <f t="shared" si="4"/>
        <v>6504</v>
      </c>
      <c r="J58" s="88">
        <f t="shared" si="5"/>
        <v>4736991</v>
      </c>
      <c r="K58" s="88">
        <f t="shared" si="1"/>
        <v>3255</v>
      </c>
      <c r="L58" s="88">
        <v>9</v>
      </c>
      <c r="M58" s="88">
        <v>300</v>
      </c>
      <c r="N58" s="88">
        <v>30</v>
      </c>
      <c r="O58" s="88">
        <v>5018</v>
      </c>
      <c r="P58" s="88">
        <v>1</v>
      </c>
      <c r="Q58" s="88">
        <v>2</v>
      </c>
      <c r="R58" s="86">
        <v>5501</v>
      </c>
      <c r="S58" s="86">
        <v>5502</v>
      </c>
      <c r="T58" s="86">
        <v>1</v>
      </c>
      <c r="U58" s="86">
        <v>1</v>
      </c>
      <c r="V58" s="86">
        <v>160002005</v>
      </c>
      <c r="W58" s="86">
        <v>1</v>
      </c>
      <c r="X58" s="69" t="s">
        <v>1444</v>
      </c>
      <c r="Y58" s="69" t="s">
        <v>1445</v>
      </c>
      <c r="Z58" s="88">
        <v>101000001</v>
      </c>
      <c r="AA58" s="88">
        <f t="shared" si="3"/>
        <v>127</v>
      </c>
      <c r="AB58" s="88">
        <v>-1</v>
      </c>
      <c r="AC58" s="88">
        <v>16053</v>
      </c>
      <c r="AD58" s="88">
        <v>-1</v>
      </c>
    </row>
    <row r="59" spans="1:30" ht="16.5" customHeight="1" x14ac:dyDescent="0.3">
      <c r="A59" s="88" t="b">
        <v>1</v>
      </c>
      <c r="B59" s="89" t="s">
        <v>1183</v>
      </c>
      <c r="C59" s="88">
        <v>120700054</v>
      </c>
      <c r="D59" s="88">
        <v>7</v>
      </c>
      <c r="E59" s="88">
        <v>54</v>
      </c>
      <c r="F59" s="88">
        <v>1</v>
      </c>
      <c r="G59" s="88">
        <v>1</v>
      </c>
      <c r="H59" s="88">
        <f t="shared" si="4"/>
        <v>1208</v>
      </c>
      <c r="I59" s="88">
        <f t="shared" si="4"/>
        <v>6602</v>
      </c>
      <c r="J59" s="88">
        <f t="shared" si="5"/>
        <v>4736991</v>
      </c>
      <c r="K59" s="88">
        <f t="shared" si="1"/>
        <v>3304</v>
      </c>
      <c r="L59" s="88">
        <v>9</v>
      </c>
      <c r="M59" s="88">
        <v>300</v>
      </c>
      <c r="N59" s="88">
        <v>30</v>
      </c>
      <c r="O59" s="88">
        <v>5018</v>
      </c>
      <c r="P59" s="88">
        <v>1</v>
      </c>
      <c r="Q59" s="88">
        <v>2</v>
      </c>
      <c r="R59" s="86">
        <v>5501</v>
      </c>
      <c r="S59" s="86">
        <v>5502</v>
      </c>
      <c r="T59" s="86">
        <v>1</v>
      </c>
      <c r="U59" s="86">
        <v>1</v>
      </c>
      <c r="V59" s="86">
        <v>160002005</v>
      </c>
      <c r="W59" s="86">
        <v>1</v>
      </c>
      <c r="X59" s="69" t="s">
        <v>1444</v>
      </c>
      <c r="Y59" s="69" t="s">
        <v>1445</v>
      </c>
      <c r="Z59" s="88">
        <v>101000001</v>
      </c>
      <c r="AA59" s="88">
        <f t="shared" si="3"/>
        <v>127</v>
      </c>
      <c r="AB59" s="88">
        <v>-1</v>
      </c>
      <c r="AC59" s="88">
        <v>16054</v>
      </c>
      <c r="AD59" s="88">
        <v>-1</v>
      </c>
    </row>
    <row r="60" spans="1:30" ht="16.5" customHeight="1" x14ac:dyDescent="0.3">
      <c r="A60" s="88" t="b">
        <v>1</v>
      </c>
      <c r="B60" s="89" t="s">
        <v>1184</v>
      </c>
      <c r="C60" s="88">
        <v>120700055</v>
      </c>
      <c r="D60" s="88">
        <v>7</v>
      </c>
      <c r="E60" s="88">
        <v>55</v>
      </c>
      <c r="F60" s="88">
        <v>1</v>
      </c>
      <c r="G60" s="88">
        <v>1</v>
      </c>
      <c r="H60" s="88">
        <f t="shared" si="4"/>
        <v>1226</v>
      </c>
      <c r="I60" s="88">
        <f t="shared" si="4"/>
        <v>6701</v>
      </c>
      <c r="J60" s="88">
        <f t="shared" si="5"/>
        <v>5021210</v>
      </c>
      <c r="K60" s="88">
        <f t="shared" si="1"/>
        <v>3354</v>
      </c>
      <c r="L60" s="88">
        <v>9</v>
      </c>
      <c r="M60" s="88">
        <v>300</v>
      </c>
      <c r="N60" s="88">
        <v>30</v>
      </c>
      <c r="O60" s="85">
        <v>5019</v>
      </c>
      <c r="P60" s="88">
        <v>1</v>
      </c>
      <c r="Q60" s="88">
        <v>2</v>
      </c>
      <c r="R60" s="86">
        <v>5501</v>
      </c>
      <c r="S60" s="86">
        <v>5502</v>
      </c>
      <c r="T60" s="86">
        <v>1</v>
      </c>
      <c r="U60" s="86">
        <v>1</v>
      </c>
      <c r="V60" s="86">
        <v>160002005</v>
      </c>
      <c r="W60" s="86">
        <v>1</v>
      </c>
      <c r="X60" s="69" t="s">
        <v>1444</v>
      </c>
      <c r="Y60" s="69" t="s">
        <v>1445</v>
      </c>
      <c r="Z60" s="88">
        <v>101000001</v>
      </c>
      <c r="AA60" s="88">
        <f t="shared" si="3"/>
        <v>128</v>
      </c>
      <c r="AB60" s="88">
        <v>-1</v>
      </c>
      <c r="AC60" s="88">
        <v>16055</v>
      </c>
      <c r="AD60" s="88">
        <v>-1</v>
      </c>
    </row>
    <row r="61" spans="1:30" ht="16.5" customHeight="1" x14ac:dyDescent="0.3">
      <c r="A61" s="88" t="b">
        <v>1</v>
      </c>
      <c r="B61" s="89" t="s">
        <v>1185</v>
      </c>
      <c r="C61" s="88">
        <v>120700056</v>
      </c>
      <c r="D61" s="88">
        <v>7</v>
      </c>
      <c r="E61" s="88">
        <v>56</v>
      </c>
      <c r="F61" s="88">
        <v>1</v>
      </c>
      <c r="G61" s="88">
        <v>1</v>
      </c>
      <c r="H61" s="88">
        <f t="shared" si="4"/>
        <v>1244</v>
      </c>
      <c r="I61" s="88">
        <f t="shared" si="4"/>
        <v>6802</v>
      </c>
      <c r="J61" s="88">
        <f t="shared" si="5"/>
        <v>5021210</v>
      </c>
      <c r="K61" s="88">
        <f t="shared" si="1"/>
        <v>3404</v>
      </c>
      <c r="L61" s="88">
        <v>9</v>
      </c>
      <c r="M61" s="88">
        <v>300</v>
      </c>
      <c r="N61" s="88">
        <v>30</v>
      </c>
      <c r="O61" s="88">
        <v>5019</v>
      </c>
      <c r="P61" s="88">
        <v>1</v>
      </c>
      <c r="Q61" s="88">
        <v>2</v>
      </c>
      <c r="R61" s="86">
        <v>5501</v>
      </c>
      <c r="S61" s="86">
        <v>5502</v>
      </c>
      <c r="T61" s="86">
        <v>1</v>
      </c>
      <c r="U61" s="86">
        <v>1</v>
      </c>
      <c r="V61" s="86">
        <v>160002005</v>
      </c>
      <c r="W61" s="86">
        <v>1</v>
      </c>
      <c r="X61" s="69" t="s">
        <v>1444</v>
      </c>
      <c r="Y61" s="69" t="s">
        <v>1445</v>
      </c>
      <c r="Z61" s="88">
        <v>101000001</v>
      </c>
      <c r="AA61" s="88">
        <f t="shared" si="3"/>
        <v>128</v>
      </c>
      <c r="AB61" s="88">
        <v>-1</v>
      </c>
      <c r="AC61" s="88">
        <v>16056</v>
      </c>
      <c r="AD61" s="88">
        <v>-1</v>
      </c>
    </row>
    <row r="62" spans="1:30" ht="16.5" customHeight="1" x14ac:dyDescent="0.3">
      <c r="A62" s="88" t="b">
        <v>1</v>
      </c>
      <c r="B62" s="89" t="s">
        <v>1186</v>
      </c>
      <c r="C62" s="88">
        <v>120700057</v>
      </c>
      <c r="D62" s="88">
        <v>7</v>
      </c>
      <c r="E62" s="88">
        <v>57</v>
      </c>
      <c r="F62" s="88">
        <v>1</v>
      </c>
      <c r="G62" s="88">
        <v>1</v>
      </c>
      <c r="H62" s="88">
        <f t="shared" si="4"/>
        <v>1263</v>
      </c>
      <c r="I62" s="88">
        <f t="shared" si="4"/>
        <v>6904</v>
      </c>
      <c r="J62" s="88">
        <f t="shared" si="5"/>
        <v>5322483</v>
      </c>
      <c r="K62" s="88">
        <f t="shared" si="1"/>
        <v>3455</v>
      </c>
      <c r="L62" s="88">
        <v>9</v>
      </c>
      <c r="M62" s="88">
        <v>300</v>
      </c>
      <c r="N62" s="88">
        <v>30</v>
      </c>
      <c r="O62" s="88">
        <v>5019</v>
      </c>
      <c r="P62" s="88">
        <v>1</v>
      </c>
      <c r="Q62" s="88">
        <v>2</v>
      </c>
      <c r="R62" s="86">
        <v>5501</v>
      </c>
      <c r="S62" s="86">
        <v>5502</v>
      </c>
      <c r="T62" s="86">
        <v>1</v>
      </c>
      <c r="U62" s="86">
        <v>1</v>
      </c>
      <c r="V62" s="86">
        <v>160002005</v>
      </c>
      <c r="W62" s="86">
        <v>1</v>
      </c>
      <c r="X62" s="69" t="s">
        <v>1444</v>
      </c>
      <c r="Y62" s="69" t="s">
        <v>1445</v>
      </c>
      <c r="Z62" s="88">
        <v>101000001</v>
      </c>
      <c r="AA62" s="88">
        <f t="shared" si="3"/>
        <v>129</v>
      </c>
      <c r="AB62" s="88">
        <v>-1</v>
      </c>
      <c r="AC62" s="88">
        <v>16057</v>
      </c>
      <c r="AD62" s="88">
        <v>-1</v>
      </c>
    </row>
    <row r="63" spans="1:30" ht="16.5" customHeight="1" x14ac:dyDescent="0.3">
      <c r="A63" s="88" t="b">
        <v>1</v>
      </c>
      <c r="B63" s="89" t="s">
        <v>1187</v>
      </c>
      <c r="C63" s="88">
        <v>120700058</v>
      </c>
      <c r="D63" s="88">
        <v>7</v>
      </c>
      <c r="E63" s="88">
        <v>58</v>
      </c>
      <c r="F63" s="88">
        <v>1</v>
      </c>
      <c r="G63" s="88">
        <v>1</v>
      </c>
      <c r="H63" s="88">
        <f t="shared" si="4"/>
        <v>1282</v>
      </c>
      <c r="I63" s="88">
        <f t="shared" si="4"/>
        <v>7008</v>
      </c>
      <c r="J63" s="88">
        <f t="shared" si="5"/>
        <v>5322483</v>
      </c>
      <c r="K63" s="88">
        <f t="shared" si="1"/>
        <v>3507</v>
      </c>
      <c r="L63" s="88">
        <v>9</v>
      </c>
      <c r="M63" s="88">
        <v>300</v>
      </c>
      <c r="N63" s="88">
        <v>30</v>
      </c>
      <c r="O63" s="85">
        <v>5020</v>
      </c>
      <c r="P63" s="88">
        <v>1</v>
      </c>
      <c r="Q63" s="88">
        <v>2</v>
      </c>
      <c r="R63" s="86">
        <v>5501</v>
      </c>
      <c r="S63" s="86">
        <v>5502</v>
      </c>
      <c r="T63" s="86">
        <v>1</v>
      </c>
      <c r="U63" s="86">
        <v>1</v>
      </c>
      <c r="V63" s="86">
        <v>160002005</v>
      </c>
      <c r="W63" s="86">
        <v>1</v>
      </c>
      <c r="X63" s="69" t="s">
        <v>1444</v>
      </c>
      <c r="Y63" s="69" t="s">
        <v>1445</v>
      </c>
      <c r="Z63" s="88">
        <v>101000001</v>
      </c>
      <c r="AA63" s="88">
        <f t="shared" si="3"/>
        <v>129</v>
      </c>
      <c r="AB63" s="88">
        <v>-1</v>
      </c>
      <c r="AC63" s="88">
        <v>16058</v>
      </c>
      <c r="AD63" s="88">
        <v>-1</v>
      </c>
    </row>
    <row r="64" spans="1:30" ht="16.5" customHeight="1" x14ac:dyDescent="0.3">
      <c r="A64" s="88" t="b">
        <v>1</v>
      </c>
      <c r="B64" s="89" t="s">
        <v>1188</v>
      </c>
      <c r="C64" s="88">
        <v>120700059</v>
      </c>
      <c r="D64" s="88">
        <v>7</v>
      </c>
      <c r="E64" s="88">
        <v>59</v>
      </c>
      <c r="F64" s="88">
        <v>1</v>
      </c>
      <c r="G64" s="88">
        <v>1</v>
      </c>
      <c r="H64" s="88">
        <f t="shared" si="4"/>
        <v>1301</v>
      </c>
      <c r="I64" s="88">
        <f t="shared" si="4"/>
        <v>7113</v>
      </c>
      <c r="J64" s="88">
        <f t="shared" si="5"/>
        <v>5641832</v>
      </c>
      <c r="K64" s="88">
        <f t="shared" si="1"/>
        <v>3560</v>
      </c>
      <c r="L64" s="88">
        <v>9</v>
      </c>
      <c r="M64" s="88">
        <v>300</v>
      </c>
      <c r="N64" s="88">
        <v>30</v>
      </c>
      <c r="O64" s="88">
        <v>5020</v>
      </c>
      <c r="P64" s="88">
        <v>1</v>
      </c>
      <c r="Q64" s="88">
        <v>2</v>
      </c>
      <c r="R64" s="86">
        <v>5501</v>
      </c>
      <c r="S64" s="86">
        <v>5502</v>
      </c>
      <c r="T64" s="86">
        <v>1</v>
      </c>
      <c r="U64" s="86">
        <v>1</v>
      </c>
      <c r="V64" s="86">
        <v>160002005</v>
      </c>
      <c r="W64" s="86">
        <v>1</v>
      </c>
      <c r="X64" s="69" t="s">
        <v>1444</v>
      </c>
      <c r="Y64" s="69" t="s">
        <v>1445</v>
      </c>
      <c r="Z64" s="88">
        <v>101000001</v>
      </c>
      <c r="AA64" s="88">
        <f t="shared" si="3"/>
        <v>130</v>
      </c>
      <c r="AB64" s="88">
        <v>-1</v>
      </c>
      <c r="AC64" s="88">
        <v>16059</v>
      </c>
      <c r="AD64" s="88">
        <v>-1</v>
      </c>
    </row>
    <row r="65" spans="1:30" ht="16.5" customHeight="1" x14ac:dyDescent="0.3">
      <c r="A65" s="88" t="b">
        <v>1</v>
      </c>
      <c r="B65" s="89" t="s">
        <v>1189</v>
      </c>
      <c r="C65" s="88">
        <v>120700060</v>
      </c>
      <c r="D65" s="88">
        <v>7</v>
      </c>
      <c r="E65" s="88">
        <v>60</v>
      </c>
      <c r="F65" s="88">
        <v>1</v>
      </c>
      <c r="G65" s="88">
        <v>1</v>
      </c>
      <c r="H65" s="88">
        <f t="shared" si="4"/>
        <v>1321</v>
      </c>
      <c r="I65" s="88">
        <f t="shared" si="4"/>
        <v>7220</v>
      </c>
      <c r="J65" s="88">
        <f t="shared" si="5"/>
        <v>5641832</v>
      </c>
      <c r="K65" s="88">
        <f t="shared" si="1"/>
        <v>3613</v>
      </c>
      <c r="L65" s="88">
        <v>9</v>
      </c>
      <c r="M65" s="88">
        <v>300</v>
      </c>
      <c r="N65" s="88">
        <v>30</v>
      </c>
      <c r="O65" s="88">
        <v>5020</v>
      </c>
      <c r="P65" s="88">
        <v>1</v>
      </c>
      <c r="Q65" s="88">
        <v>2</v>
      </c>
      <c r="R65" s="86">
        <v>5501</v>
      </c>
      <c r="S65" s="86">
        <v>5502</v>
      </c>
      <c r="T65" s="86">
        <v>1</v>
      </c>
      <c r="U65" s="86">
        <v>1</v>
      </c>
      <c r="V65" s="86">
        <v>160002005</v>
      </c>
      <c r="W65" s="86">
        <v>1</v>
      </c>
      <c r="X65" s="69" t="s">
        <v>1444</v>
      </c>
      <c r="Y65" s="69" t="s">
        <v>1445</v>
      </c>
      <c r="Z65" s="88">
        <v>101000001</v>
      </c>
      <c r="AA65" s="88">
        <f t="shared" si="3"/>
        <v>130</v>
      </c>
      <c r="AB65" s="88">
        <v>-1</v>
      </c>
      <c r="AC65" s="88">
        <v>16060</v>
      </c>
      <c r="AD65" s="88">
        <v>-1</v>
      </c>
    </row>
    <row r="66" spans="1:30" ht="16.5" customHeight="1" x14ac:dyDescent="0.3">
      <c r="A66" s="74" t="b">
        <v>1</v>
      </c>
      <c r="B66" s="75" t="s">
        <v>1190</v>
      </c>
      <c r="C66" s="74">
        <v>120700061</v>
      </c>
      <c r="D66" s="74">
        <v>7</v>
      </c>
      <c r="E66" s="74">
        <v>61</v>
      </c>
      <c r="F66" s="74">
        <v>1</v>
      </c>
      <c r="G66" s="74">
        <v>1</v>
      </c>
      <c r="H66" s="74">
        <f t="shared" si="4"/>
        <v>1341</v>
      </c>
      <c r="I66" s="74">
        <f t="shared" si="4"/>
        <v>7328</v>
      </c>
      <c r="J66" s="74">
        <f t="shared" si="5"/>
        <v>5980342</v>
      </c>
      <c r="K66" s="74">
        <f t="shared" si="1"/>
        <v>3667</v>
      </c>
      <c r="L66" s="74">
        <v>9</v>
      </c>
      <c r="M66" s="74">
        <v>300</v>
      </c>
      <c r="N66" s="74">
        <v>30</v>
      </c>
      <c r="O66" s="85">
        <v>5021</v>
      </c>
      <c r="P66" s="74">
        <v>1</v>
      </c>
      <c r="Q66" s="74">
        <v>3</v>
      </c>
      <c r="R66" s="86">
        <v>5501</v>
      </c>
      <c r="S66" s="86">
        <v>5502</v>
      </c>
      <c r="T66" s="86">
        <v>1</v>
      </c>
      <c r="U66" s="86">
        <v>1</v>
      </c>
      <c r="V66" s="86">
        <v>160002005</v>
      </c>
      <c r="W66" s="86">
        <v>1</v>
      </c>
      <c r="X66" s="69" t="s">
        <v>1444</v>
      </c>
      <c r="Y66" s="69" t="s">
        <v>1445</v>
      </c>
      <c r="Z66" s="74">
        <v>101000001</v>
      </c>
      <c r="AA66" s="74">
        <f t="shared" si="3"/>
        <v>131</v>
      </c>
      <c r="AB66" s="74">
        <v>-1</v>
      </c>
      <c r="AC66" s="87">
        <v>16061</v>
      </c>
      <c r="AD66" s="74">
        <v>-1</v>
      </c>
    </row>
    <row r="67" spans="1:30" ht="16.5" customHeight="1" x14ac:dyDescent="0.3">
      <c r="A67" s="74" t="b">
        <v>1</v>
      </c>
      <c r="B67" s="75" t="s">
        <v>1191</v>
      </c>
      <c r="C67" s="74">
        <v>120700062</v>
      </c>
      <c r="D67" s="74">
        <v>7</v>
      </c>
      <c r="E67" s="74">
        <v>62</v>
      </c>
      <c r="F67" s="74">
        <v>1</v>
      </c>
      <c r="G67" s="74">
        <v>1</v>
      </c>
      <c r="H67" s="74">
        <f t="shared" si="4"/>
        <v>1361</v>
      </c>
      <c r="I67" s="74">
        <f t="shared" si="4"/>
        <v>7438</v>
      </c>
      <c r="J67" s="74">
        <f t="shared" si="5"/>
        <v>5980342</v>
      </c>
      <c r="K67" s="74">
        <f t="shared" si="1"/>
        <v>3722</v>
      </c>
      <c r="L67" s="74">
        <v>9</v>
      </c>
      <c r="M67" s="74">
        <v>300</v>
      </c>
      <c r="N67" s="74">
        <v>30</v>
      </c>
      <c r="O67" s="74">
        <v>5021</v>
      </c>
      <c r="P67" s="74">
        <v>1</v>
      </c>
      <c r="Q67" s="74">
        <v>3</v>
      </c>
      <c r="R67" s="86">
        <v>5501</v>
      </c>
      <c r="S67" s="86">
        <v>5502</v>
      </c>
      <c r="T67" s="86">
        <v>1</v>
      </c>
      <c r="U67" s="86">
        <v>1</v>
      </c>
      <c r="V67" s="86">
        <v>160002005</v>
      </c>
      <c r="W67" s="86">
        <v>1</v>
      </c>
      <c r="X67" s="69" t="s">
        <v>1444</v>
      </c>
      <c r="Y67" s="69" t="s">
        <v>1445</v>
      </c>
      <c r="Z67" s="74">
        <v>101000001</v>
      </c>
      <c r="AA67" s="74">
        <f t="shared" si="3"/>
        <v>131</v>
      </c>
      <c r="AB67" s="74">
        <v>-1</v>
      </c>
      <c r="AC67" s="87">
        <v>16062</v>
      </c>
      <c r="AD67" s="74">
        <v>-1</v>
      </c>
    </row>
    <row r="68" spans="1:30" ht="16.5" customHeight="1" x14ac:dyDescent="0.3">
      <c r="A68" s="74" t="b">
        <v>1</v>
      </c>
      <c r="B68" s="75" t="s">
        <v>1192</v>
      </c>
      <c r="C68" s="74">
        <v>120700063</v>
      </c>
      <c r="D68" s="74">
        <v>7</v>
      </c>
      <c r="E68" s="74">
        <v>63</v>
      </c>
      <c r="F68" s="74">
        <v>1</v>
      </c>
      <c r="G68" s="74">
        <v>1</v>
      </c>
      <c r="H68" s="74">
        <f t="shared" si="4"/>
        <v>1381</v>
      </c>
      <c r="I68" s="74">
        <f t="shared" si="4"/>
        <v>7550</v>
      </c>
      <c r="J68" s="74">
        <f t="shared" si="5"/>
        <v>6339163</v>
      </c>
      <c r="K68" s="74">
        <f t="shared" si="1"/>
        <v>3778</v>
      </c>
      <c r="L68" s="74">
        <v>9</v>
      </c>
      <c r="M68" s="74">
        <v>300</v>
      </c>
      <c r="N68" s="74">
        <v>30</v>
      </c>
      <c r="O68" s="74">
        <v>5021</v>
      </c>
      <c r="P68" s="74">
        <v>1</v>
      </c>
      <c r="Q68" s="74">
        <v>3</v>
      </c>
      <c r="R68" s="86">
        <v>5501</v>
      </c>
      <c r="S68" s="86">
        <v>5502</v>
      </c>
      <c r="T68" s="86">
        <v>1</v>
      </c>
      <c r="U68" s="86">
        <v>1</v>
      </c>
      <c r="V68" s="86">
        <v>160002005</v>
      </c>
      <c r="W68" s="86">
        <v>1</v>
      </c>
      <c r="X68" s="69" t="s">
        <v>1444</v>
      </c>
      <c r="Y68" s="69" t="s">
        <v>1445</v>
      </c>
      <c r="Z68" s="74">
        <v>101000001</v>
      </c>
      <c r="AA68" s="74">
        <f t="shared" si="3"/>
        <v>132</v>
      </c>
      <c r="AB68" s="74">
        <v>-1</v>
      </c>
      <c r="AC68" s="87">
        <v>16063</v>
      </c>
      <c r="AD68" s="74">
        <v>-1</v>
      </c>
    </row>
    <row r="69" spans="1:30" ht="16.5" customHeight="1" x14ac:dyDescent="0.3">
      <c r="A69" s="74" t="b">
        <v>1</v>
      </c>
      <c r="B69" s="75" t="s">
        <v>1193</v>
      </c>
      <c r="C69" s="74">
        <v>120700064</v>
      </c>
      <c r="D69" s="74">
        <v>7</v>
      </c>
      <c r="E69" s="74">
        <v>64</v>
      </c>
      <c r="F69" s="74">
        <v>1</v>
      </c>
      <c r="G69" s="74">
        <v>1</v>
      </c>
      <c r="H69" s="74">
        <f t="shared" si="4"/>
        <v>1402</v>
      </c>
      <c r="I69" s="74">
        <f t="shared" si="4"/>
        <v>7663</v>
      </c>
      <c r="J69" s="74">
        <f t="shared" si="5"/>
        <v>6339163</v>
      </c>
      <c r="K69" s="74">
        <f t="shared" si="1"/>
        <v>3835</v>
      </c>
      <c r="L69" s="74">
        <v>9</v>
      </c>
      <c r="M69" s="74">
        <v>300</v>
      </c>
      <c r="N69" s="74">
        <v>30</v>
      </c>
      <c r="O69" s="85">
        <v>5022</v>
      </c>
      <c r="P69" s="74">
        <v>1</v>
      </c>
      <c r="Q69" s="74">
        <v>3</v>
      </c>
      <c r="R69" s="86">
        <v>5501</v>
      </c>
      <c r="S69" s="86">
        <v>5502</v>
      </c>
      <c r="T69" s="86">
        <v>1</v>
      </c>
      <c r="U69" s="86">
        <v>1</v>
      </c>
      <c r="V69" s="86">
        <v>160002005</v>
      </c>
      <c r="W69" s="86">
        <v>1</v>
      </c>
      <c r="X69" s="69" t="s">
        <v>1444</v>
      </c>
      <c r="Y69" s="69" t="s">
        <v>1445</v>
      </c>
      <c r="Z69" s="74">
        <v>101000001</v>
      </c>
      <c r="AA69" s="74">
        <f t="shared" si="3"/>
        <v>132</v>
      </c>
      <c r="AB69" s="74">
        <v>-1</v>
      </c>
      <c r="AC69" s="87">
        <v>16064</v>
      </c>
      <c r="AD69" s="74">
        <v>-1</v>
      </c>
    </row>
    <row r="70" spans="1:30" ht="16.5" customHeight="1" x14ac:dyDescent="0.3">
      <c r="A70" s="74" t="b">
        <v>1</v>
      </c>
      <c r="B70" s="75" t="s">
        <v>1194</v>
      </c>
      <c r="C70" s="74">
        <v>120700065</v>
      </c>
      <c r="D70" s="74">
        <v>7</v>
      </c>
      <c r="E70" s="74">
        <v>65</v>
      </c>
      <c r="F70" s="74">
        <v>1</v>
      </c>
      <c r="G70" s="74">
        <v>1</v>
      </c>
      <c r="H70" s="74">
        <f t="shared" si="4"/>
        <v>1423</v>
      </c>
      <c r="I70" s="74">
        <f t="shared" si="4"/>
        <v>7778</v>
      </c>
      <c r="J70" s="74">
        <f t="shared" si="5"/>
        <v>6719513</v>
      </c>
      <c r="K70" s="74">
        <f t="shared" si="1"/>
        <v>3893</v>
      </c>
      <c r="L70" s="74">
        <v>9</v>
      </c>
      <c r="M70" s="74">
        <v>300</v>
      </c>
      <c r="N70" s="74">
        <v>30</v>
      </c>
      <c r="O70" s="74">
        <v>5022</v>
      </c>
      <c r="P70" s="74">
        <v>1</v>
      </c>
      <c r="Q70" s="74">
        <v>3</v>
      </c>
      <c r="R70" s="86">
        <v>5501</v>
      </c>
      <c r="S70" s="86">
        <v>5502</v>
      </c>
      <c r="T70" s="86">
        <v>1</v>
      </c>
      <c r="U70" s="86">
        <v>1</v>
      </c>
      <c r="V70" s="86">
        <v>160002005</v>
      </c>
      <c r="W70" s="86">
        <v>1</v>
      </c>
      <c r="X70" s="69" t="s">
        <v>1444</v>
      </c>
      <c r="Y70" s="69" t="s">
        <v>1445</v>
      </c>
      <c r="Z70" s="74">
        <v>101000001</v>
      </c>
      <c r="AA70" s="74">
        <f t="shared" si="3"/>
        <v>133</v>
      </c>
      <c r="AB70" s="74">
        <v>-1</v>
      </c>
      <c r="AC70" s="87">
        <v>16065</v>
      </c>
      <c r="AD70" s="74">
        <v>-1</v>
      </c>
    </row>
    <row r="71" spans="1:30" ht="16.5" customHeight="1" x14ac:dyDescent="0.3">
      <c r="A71" s="74" t="b">
        <v>1</v>
      </c>
      <c r="B71" s="75" t="s">
        <v>1195</v>
      </c>
      <c r="C71" s="74">
        <v>120700066</v>
      </c>
      <c r="D71" s="74">
        <v>7</v>
      </c>
      <c r="E71" s="74">
        <v>66</v>
      </c>
      <c r="F71" s="74">
        <v>1</v>
      </c>
      <c r="G71" s="74">
        <v>1</v>
      </c>
      <c r="H71" s="74">
        <f t="shared" ref="H71:I102" si="6">ROUND(H70+H70*1.5%,0)</f>
        <v>1444</v>
      </c>
      <c r="I71" s="74">
        <f t="shared" si="6"/>
        <v>7895</v>
      </c>
      <c r="J71" s="74">
        <f t="shared" si="5"/>
        <v>6719513</v>
      </c>
      <c r="K71" s="74">
        <f t="shared" ref="K71:K125" si="7">ROUND(K70+K70*1.5%,0)</f>
        <v>3951</v>
      </c>
      <c r="L71" s="74">
        <v>9</v>
      </c>
      <c r="M71" s="74">
        <v>300</v>
      </c>
      <c r="N71" s="74">
        <v>30</v>
      </c>
      <c r="O71" s="74">
        <v>5022</v>
      </c>
      <c r="P71" s="74">
        <v>1</v>
      </c>
      <c r="Q71" s="74">
        <v>3</v>
      </c>
      <c r="R71" s="86">
        <v>5501</v>
      </c>
      <c r="S71" s="86">
        <v>5502</v>
      </c>
      <c r="T71" s="86">
        <v>1</v>
      </c>
      <c r="U71" s="86">
        <v>1</v>
      </c>
      <c r="V71" s="86">
        <v>160002005</v>
      </c>
      <c r="W71" s="86">
        <v>1</v>
      </c>
      <c r="X71" s="69" t="s">
        <v>1444</v>
      </c>
      <c r="Y71" s="69" t="s">
        <v>1445</v>
      </c>
      <c r="Z71" s="74">
        <v>101000001</v>
      </c>
      <c r="AA71" s="74">
        <f t="shared" si="3"/>
        <v>133</v>
      </c>
      <c r="AB71" s="74">
        <v>-1</v>
      </c>
      <c r="AC71" s="87">
        <v>16066</v>
      </c>
      <c r="AD71" s="74">
        <v>-1</v>
      </c>
    </row>
    <row r="72" spans="1:30" ht="16.5" customHeight="1" x14ac:dyDescent="0.3">
      <c r="A72" s="74" t="b">
        <v>1</v>
      </c>
      <c r="B72" s="75" t="s">
        <v>1196</v>
      </c>
      <c r="C72" s="74">
        <v>120700067</v>
      </c>
      <c r="D72" s="74">
        <v>7</v>
      </c>
      <c r="E72" s="74">
        <v>67</v>
      </c>
      <c r="F72" s="74">
        <v>1</v>
      </c>
      <c r="G72" s="74">
        <v>1</v>
      </c>
      <c r="H72" s="74">
        <f t="shared" si="6"/>
        <v>1466</v>
      </c>
      <c r="I72" s="74">
        <f t="shared" si="6"/>
        <v>8013</v>
      </c>
      <c r="J72" s="74">
        <f t="shared" si="5"/>
        <v>7122684</v>
      </c>
      <c r="K72" s="74">
        <f t="shared" si="7"/>
        <v>4010</v>
      </c>
      <c r="L72" s="74">
        <v>9</v>
      </c>
      <c r="M72" s="74">
        <v>300</v>
      </c>
      <c r="N72" s="74">
        <v>30</v>
      </c>
      <c r="O72" s="85">
        <v>5023</v>
      </c>
      <c r="P72" s="74">
        <v>1</v>
      </c>
      <c r="Q72" s="74">
        <v>3</v>
      </c>
      <c r="R72" s="86">
        <v>5501</v>
      </c>
      <c r="S72" s="86">
        <v>5502</v>
      </c>
      <c r="T72" s="86">
        <v>1</v>
      </c>
      <c r="U72" s="86">
        <v>1</v>
      </c>
      <c r="V72" s="86">
        <v>160002005</v>
      </c>
      <c r="W72" s="86">
        <v>1</v>
      </c>
      <c r="X72" s="69" t="s">
        <v>1444</v>
      </c>
      <c r="Y72" s="69" t="s">
        <v>1445</v>
      </c>
      <c r="Z72" s="74">
        <v>101000001</v>
      </c>
      <c r="AA72" s="74">
        <f t="shared" ref="AA72:AA125" si="8">AA70+1</f>
        <v>134</v>
      </c>
      <c r="AB72" s="74">
        <v>-1</v>
      </c>
      <c r="AC72" s="87">
        <v>16067</v>
      </c>
      <c r="AD72" s="74">
        <v>-1</v>
      </c>
    </row>
    <row r="73" spans="1:30" ht="16.5" customHeight="1" x14ac:dyDescent="0.3">
      <c r="A73" s="74" t="b">
        <v>1</v>
      </c>
      <c r="B73" s="75" t="s">
        <v>1197</v>
      </c>
      <c r="C73" s="74">
        <v>120700068</v>
      </c>
      <c r="D73" s="74">
        <v>7</v>
      </c>
      <c r="E73" s="74">
        <v>68</v>
      </c>
      <c r="F73" s="74">
        <v>1</v>
      </c>
      <c r="G73" s="74">
        <v>1</v>
      </c>
      <c r="H73" s="74">
        <f t="shared" si="6"/>
        <v>1488</v>
      </c>
      <c r="I73" s="74">
        <f t="shared" si="6"/>
        <v>8133</v>
      </c>
      <c r="J73" s="74">
        <f t="shared" si="5"/>
        <v>7122684</v>
      </c>
      <c r="K73" s="74">
        <f t="shared" si="7"/>
        <v>4070</v>
      </c>
      <c r="L73" s="74">
        <v>9</v>
      </c>
      <c r="M73" s="74">
        <v>300</v>
      </c>
      <c r="N73" s="74">
        <v>30</v>
      </c>
      <c r="O73" s="74">
        <v>5023</v>
      </c>
      <c r="P73" s="74">
        <v>1</v>
      </c>
      <c r="Q73" s="74">
        <v>3</v>
      </c>
      <c r="R73" s="86">
        <v>5501</v>
      </c>
      <c r="S73" s="86">
        <v>5502</v>
      </c>
      <c r="T73" s="86">
        <v>1</v>
      </c>
      <c r="U73" s="86">
        <v>1</v>
      </c>
      <c r="V73" s="86">
        <v>160002005</v>
      </c>
      <c r="W73" s="86">
        <v>1</v>
      </c>
      <c r="X73" s="69" t="s">
        <v>1444</v>
      </c>
      <c r="Y73" s="69" t="s">
        <v>1445</v>
      </c>
      <c r="Z73" s="74">
        <v>101000001</v>
      </c>
      <c r="AA73" s="74">
        <f t="shared" si="8"/>
        <v>134</v>
      </c>
      <c r="AB73" s="74">
        <v>-1</v>
      </c>
      <c r="AC73" s="87">
        <v>16068</v>
      </c>
      <c r="AD73" s="74">
        <v>-1</v>
      </c>
    </row>
    <row r="74" spans="1:30" ht="16.5" customHeight="1" x14ac:dyDescent="0.3">
      <c r="A74" s="74" t="b">
        <v>1</v>
      </c>
      <c r="B74" s="75" t="s">
        <v>1198</v>
      </c>
      <c r="C74" s="74">
        <v>120700069</v>
      </c>
      <c r="D74" s="74">
        <v>7</v>
      </c>
      <c r="E74" s="74">
        <v>69</v>
      </c>
      <c r="F74" s="74">
        <v>1</v>
      </c>
      <c r="G74" s="74">
        <v>1</v>
      </c>
      <c r="H74" s="74">
        <f t="shared" si="6"/>
        <v>1510</v>
      </c>
      <c r="I74" s="74">
        <f t="shared" si="6"/>
        <v>8255</v>
      </c>
      <c r="J74" s="74">
        <f t="shared" si="5"/>
        <v>7550045</v>
      </c>
      <c r="K74" s="74">
        <f t="shared" si="7"/>
        <v>4131</v>
      </c>
      <c r="L74" s="74">
        <v>9</v>
      </c>
      <c r="M74" s="74">
        <v>300</v>
      </c>
      <c r="N74" s="74">
        <v>30</v>
      </c>
      <c r="O74" s="74">
        <v>5023</v>
      </c>
      <c r="P74" s="74">
        <v>1</v>
      </c>
      <c r="Q74" s="74">
        <v>3</v>
      </c>
      <c r="R74" s="86">
        <v>5501</v>
      </c>
      <c r="S74" s="86">
        <v>5502</v>
      </c>
      <c r="T74" s="86">
        <v>1</v>
      </c>
      <c r="U74" s="86">
        <v>1</v>
      </c>
      <c r="V74" s="86">
        <v>160002005</v>
      </c>
      <c r="W74" s="86">
        <v>1</v>
      </c>
      <c r="X74" s="69" t="s">
        <v>1444</v>
      </c>
      <c r="Y74" s="69" t="s">
        <v>1445</v>
      </c>
      <c r="Z74" s="74">
        <v>101000001</v>
      </c>
      <c r="AA74" s="74">
        <f t="shared" si="8"/>
        <v>135</v>
      </c>
      <c r="AB74" s="74">
        <v>-1</v>
      </c>
      <c r="AC74" s="87">
        <v>16069</v>
      </c>
      <c r="AD74" s="74">
        <v>-1</v>
      </c>
    </row>
    <row r="75" spans="1:30" ht="16.5" customHeight="1" x14ac:dyDescent="0.3">
      <c r="A75" s="74" t="b">
        <v>1</v>
      </c>
      <c r="B75" s="75" t="s">
        <v>1199</v>
      </c>
      <c r="C75" s="74">
        <v>120700070</v>
      </c>
      <c r="D75" s="74">
        <v>7</v>
      </c>
      <c r="E75" s="74">
        <v>70</v>
      </c>
      <c r="F75" s="74">
        <v>1</v>
      </c>
      <c r="G75" s="74">
        <v>1</v>
      </c>
      <c r="H75" s="74">
        <f t="shared" si="6"/>
        <v>1533</v>
      </c>
      <c r="I75" s="74">
        <f t="shared" si="6"/>
        <v>8379</v>
      </c>
      <c r="J75" s="74">
        <f t="shared" si="5"/>
        <v>7550045</v>
      </c>
      <c r="K75" s="74">
        <f t="shared" si="7"/>
        <v>4193</v>
      </c>
      <c r="L75" s="74">
        <v>9</v>
      </c>
      <c r="M75" s="74">
        <v>300</v>
      </c>
      <c r="N75" s="74">
        <v>30</v>
      </c>
      <c r="O75" s="85">
        <v>5024</v>
      </c>
      <c r="P75" s="74">
        <v>1</v>
      </c>
      <c r="Q75" s="74">
        <v>3</v>
      </c>
      <c r="R75" s="86">
        <v>5501</v>
      </c>
      <c r="S75" s="86">
        <v>5502</v>
      </c>
      <c r="T75" s="86">
        <v>1</v>
      </c>
      <c r="U75" s="86">
        <v>1</v>
      </c>
      <c r="V75" s="86">
        <v>160002005</v>
      </c>
      <c r="W75" s="86">
        <v>1</v>
      </c>
      <c r="X75" s="69" t="s">
        <v>1444</v>
      </c>
      <c r="Y75" s="69" t="s">
        <v>1445</v>
      </c>
      <c r="Z75" s="74">
        <v>101000001</v>
      </c>
      <c r="AA75" s="74">
        <f t="shared" si="8"/>
        <v>135</v>
      </c>
      <c r="AB75" s="74">
        <v>-1</v>
      </c>
      <c r="AC75" s="87">
        <v>16070</v>
      </c>
      <c r="AD75" s="74">
        <v>-1</v>
      </c>
    </row>
    <row r="76" spans="1:30" ht="16.5" customHeight="1" x14ac:dyDescent="0.3">
      <c r="A76" s="88" t="b">
        <v>1</v>
      </c>
      <c r="B76" s="89" t="s">
        <v>1200</v>
      </c>
      <c r="C76" s="88">
        <v>120700071</v>
      </c>
      <c r="D76" s="88">
        <v>7</v>
      </c>
      <c r="E76" s="88">
        <v>71</v>
      </c>
      <c r="F76" s="88">
        <v>1</v>
      </c>
      <c r="G76" s="88">
        <v>1</v>
      </c>
      <c r="H76" s="88">
        <f t="shared" si="6"/>
        <v>1556</v>
      </c>
      <c r="I76" s="88">
        <f t="shared" si="6"/>
        <v>8505</v>
      </c>
      <c r="J76" s="88">
        <f t="shared" si="5"/>
        <v>8003048</v>
      </c>
      <c r="K76" s="88">
        <f t="shared" si="7"/>
        <v>4256</v>
      </c>
      <c r="L76" s="88">
        <v>9</v>
      </c>
      <c r="M76" s="88">
        <v>300</v>
      </c>
      <c r="N76" s="88">
        <v>30</v>
      </c>
      <c r="O76" s="88">
        <v>5024</v>
      </c>
      <c r="P76" s="88">
        <v>1</v>
      </c>
      <c r="Q76" s="88">
        <v>3</v>
      </c>
      <c r="R76" s="86">
        <v>5501</v>
      </c>
      <c r="S76" s="86">
        <v>5502</v>
      </c>
      <c r="T76" s="86">
        <v>1</v>
      </c>
      <c r="U76" s="86">
        <v>1</v>
      </c>
      <c r="V76" s="86">
        <v>160002005</v>
      </c>
      <c r="W76" s="86">
        <v>1</v>
      </c>
      <c r="X76" s="69" t="s">
        <v>1444</v>
      </c>
      <c r="Y76" s="69" t="s">
        <v>1445</v>
      </c>
      <c r="Z76" s="88">
        <v>101000001</v>
      </c>
      <c r="AA76" s="88">
        <f t="shared" si="8"/>
        <v>136</v>
      </c>
      <c r="AB76" s="88">
        <v>-1</v>
      </c>
      <c r="AC76" s="88">
        <v>16071</v>
      </c>
      <c r="AD76" s="88">
        <v>-1</v>
      </c>
    </row>
    <row r="77" spans="1:30" ht="16.5" customHeight="1" x14ac:dyDescent="0.3">
      <c r="A77" s="88" t="b">
        <v>1</v>
      </c>
      <c r="B77" s="89" t="s">
        <v>1201</v>
      </c>
      <c r="C77" s="88">
        <v>120700072</v>
      </c>
      <c r="D77" s="88">
        <v>7</v>
      </c>
      <c r="E77" s="88">
        <v>72</v>
      </c>
      <c r="F77" s="88">
        <v>1</v>
      </c>
      <c r="G77" s="88">
        <v>1</v>
      </c>
      <c r="H77" s="88">
        <f t="shared" si="6"/>
        <v>1579</v>
      </c>
      <c r="I77" s="88">
        <f t="shared" si="6"/>
        <v>8633</v>
      </c>
      <c r="J77" s="88">
        <f t="shared" si="5"/>
        <v>8003048</v>
      </c>
      <c r="K77" s="88">
        <f t="shared" si="7"/>
        <v>4320</v>
      </c>
      <c r="L77" s="88">
        <v>9</v>
      </c>
      <c r="M77" s="88">
        <v>300</v>
      </c>
      <c r="N77" s="88">
        <v>30</v>
      </c>
      <c r="O77" s="88">
        <v>5024</v>
      </c>
      <c r="P77" s="88">
        <v>1</v>
      </c>
      <c r="Q77" s="88">
        <v>3</v>
      </c>
      <c r="R77" s="86">
        <v>5501</v>
      </c>
      <c r="S77" s="86">
        <v>5502</v>
      </c>
      <c r="T77" s="86">
        <v>1</v>
      </c>
      <c r="U77" s="86">
        <v>1</v>
      </c>
      <c r="V77" s="86">
        <v>160002005</v>
      </c>
      <c r="W77" s="86">
        <v>1</v>
      </c>
      <c r="X77" s="69" t="s">
        <v>1444</v>
      </c>
      <c r="Y77" s="69" t="s">
        <v>1445</v>
      </c>
      <c r="Z77" s="88">
        <v>101000001</v>
      </c>
      <c r="AA77" s="88">
        <f t="shared" si="8"/>
        <v>136</v>
      </c>
      <c r="AB77" s="88">
        <v>-1</v>
      </c>
      <c r="AC77" s="88">
        <v>16072</v>
      </c>
      <c r="AD77" s="88">
        <v>-1</v>
      </c>
    </row>
    <row r="78" spans="1:30" ht="16.5" customHeight="1" x14ac:dyDescent="0.3">
      <c r="A78" s="88" t="b">
        <v>1</v>
      </c>
      <c r="B78" s="89" t="s">
        <v>1202</v>
      </c>
      <c r="C78" s="88">
        <v>120700073</v>
      </c>
      <c r="D78" s="88">
        <v>7</v>
      </c>
      <c r="E78" s="88">
        <v>73</v>
      </c>
      <c r="F78" s="88">
        <v>1</v>
      </c>
      <c r="G78" s="88">
        <v>1</v>
      </c>
      <c r="H78" s="88">
        <f t="shared" si="6"/>
        <v>1603</v>
      </c>
      <c r="I78" s="88">
        <f t="shared" si="6"/>
        <v>8762</v>
      </c>
      <c r="J78" s="88">
        <f t="shared" si="5"/>
        <v>8483231</v>
      </c>
      <c r="K78" s="88">
        <f t="shared" si="7"/>
        <v>4385</v>
      </c>
      <c r="L78" s="88">
        <v>9</v>
      </c>
      <c r="M78" s="88">
        <v>300</v>
      </c>
      <c r="N78" s="88">
        <v>30</v>
      </c>
      <c r="O78" s="85">
        <v>5025</v>
      </c>
      <c r="P78" s="88">
        <v>1</v>
      </c>
      <c r="Q78" s="88">
        <v>3</v>
      </c>
      <c r="R78" s="86">
        <v>5501</v>
      </c>
      <c r="S78" s="86">
        <v>5502</v>
      </c>
      <c r="T78" s="86">
        <v>1</v>
      </c>
      <c r="U78" s="86">
        <v>1</v>
      </c>
      <c r="V78" s="86">
        <v>160002005</v>
      </c>
      <c r="W78" s="86">
        <v>1</v>
      </c>
      <c r="X78" s="69" t="s">
        <v>1444</v>
      </c>
      <c r="Y78" s="69" t="s">
        <v>1445</v>
      </c>
      <c r="Z78" s="88">
        <v>101000001</v>
      </c>
      <c r="AA78" s="88">
        <f t="shared" si="8"/>
        <v>137</v>
      </c>
      <c r="AB78" s="88">
        <v>-1</v>
      </c>
      <c r="AC78" s="88">
        <v>16073</v>
      </c>
      <c r="AD78" s="88">
        <v>-1</v>
      </c>
    </row>
    <row r="79" spans="1:30" ht="16.5" customHeight="1" x14ac:dyDescent="0.3">
      <c r="A79" s="88" t="b">
        <v>1</v>
      </c>
      <c r="B79" s="89" t="s">
        <v>1203</v>
      </c>
      <c r="C79" s="88">
        <v>120700074</v>
      </c>
      <c r="D79" s="88">
        <v>7</v>
      </c>
      <c r="E79" s="88">
        <v>74</v>
      </c>
      <c r="F79" s="88">
        <v>1</v>
      </c>
      <c r="G79" s="88">
        <v>1</v>
      </c>
      <c r="H79" s="88">
        <f t="shared" si="6"/>
        <v>1627</v>
      </c>
      <c r="I79" s="88">
        <f t="shared" si="6"/>
        <v>8893</v>
      </c>
      <c r="J79" s="88">
        <f t="shared" si="5"/>
        <v>8483231</v>
      </c>
      <c r="K79" s="88">
        <f t="shared" si="7"/>
        <v>4451</v>
      </c>
      <c r="L79" s="88">
        <v>9</v>
      </c>
      <c r="M79" s="88">
        <v>300</v>
      </c>
      <c r="N79" s="88">
        <v>30</v>
      </c>
      <c r="O79" s="88">
        <v>5025</v>
      </c>
      <c r="P79" s="88">
        <v>1</v>
      </c>
      <c r="Q79" s="88">
        <v>3</v>
      </c>
      <c r="R79" s="86">
        <v>5501</v>
      </c>
      <c r="S79" s="86">
        <v>5502</v>
      </c>
      <c r="T79" s="86">
        <v>1</v>
      </c>
      <c r="U79" s="86">
        <v>1</v>
      </c>
      <c r="V79" s="86">
        <v>160002005</v>
      </c>
      <c r="W79" s="86">
        <v>1</v>
      </c>
      <c r="X79" s="69" t="s">
        <v>1444</v>
      </c>
      <c r="Y79" s="69" t="s">
        <v>1445</v>
      </c>
      <c r="Z79" s="88">
        <v>101000001</v>
      </c>
      <c r="AA79" s="88">
        <f t="shared" si="8"/>
        <v>137</v>
      </c>
      <c r="AB79" s="88">
        <v>-1</v>
      </c>
      <c r="AC79" s="88">
        <v>16074</v>
      </c>
      <c r="AD79" s="88">
        <v>-1</v>
      </c>
    </row>
    <row r="80" spans="1:30" ht="16.5" customHeight="1" x14ac:dyDescent="0.3">
      <c r="A80" s="88" t="b">
        <v>1</v>
      </c>
      <c r="B80" s="89" t="s">
        <v>1204</v>
      </c>
      <c r="C80" s="88">
        <v>120700075</v>
      </c>
      <c r="D80" s="88">
        <v>7</v>
      </c>
      <c r="E80" s="88">
        <v>75</v>
      </c>
      <c r="F80" s="88">
        <v>1</v>
      </c>
      <c r="G80" s="88">
        <v>1</v>
      </c>
      <c r="H80" s="88">
        <f t="shared" si="6"/>
        <v>1651</v>
      </c>
      <c r="I80" s="88">
        <f t="shared" si="6"/>
        <v>9026</v>
      </c>
      <c r="J80" s="88">
        <f t="shared" si="5"/>
        <v>8992225</v>
      </c>
      <c r="K80" s="88">
        <f t="shared" si="7"/>
        <v>4518</v>
      </c>
      <c r="L80" s="88">
        <v>9</v>
      </c>
      <c r="M80" s="88">
        <v>300</v>
      </c>
      <c r="N80" s="88">
        <v>30</v>
      </c>
      <c r="O80" s="88">
        <v>5025</v>
      </c>
      <c r="P80" s="88">
        <v>1</v>
      </c>
      <c r="Q80" s="88">
        <v>3</v>
      </c>
      <c r="R80" s="86">
        <v>5501</v>
      </c>
      <c r="S80" s="86">
        <v>5502</v>
      </c>
      <c r="T80" s="86">
        <v>1</v>
      </c>
      <c r="U80" s="86">
        <v>1</v>
      </c>
      <c r="V80" s="86">
        <v>160002005</v>
      </c>
      <c r="W80" s="86">
        <v>1</v>
      </c>
      <c r="X80" s="69" t="s">
        <v>1444</v>
      </c>
      <c r="Y80" s="69" t="s">
        <v>1445</v>
      </c>
      <c r="Z80" s="88">
        <v>101000001</v>
      </c>
      <c r="AA80" s="88">
        <f t="shared" si="8"/>
        <v>138</v>
      </c>
      <c r="AB80" s="88">
        <v>-1</v>
      </c>
      <c r="AC80" s="88">
        <v>16075</v>
      </c>
      <c r="AD80" s="88">
        <v>-1</v>
      </c>
    </row>
    <row r="81" spans="1:30" ht="16.5" customHeight="1" x14ac:dyDescent="0.3">
      <c r="A81" s="88" t="b">
        <v>1</v>
      </c>
      <c r="B81" s="89" t="s">
        <v>1205</v>
      </c>
      <c r="C81" s="88">
        <v>120700076</v>
      </c>
      <c r="D81" s="88">
        <v>7</v>
      </c>
      <c r="E81" s="88">
        <v>76</v>
      </c>
      <c r="F81" s="88">
        <v>1</v>
      </c>
      <c r="G81" s="88">
        <v>1</v>
      </c>
      <c r="H81" s="88">
        <f t="shared" si="6"/>
        <v>1676</v>
      </c>
      <c r="I81" s="88">
        <f t="shared" si="6"/>
        <v>9161</v>
      </c>
      <c r="J81" s="88">
        <f t="shared" si="5"/>
        <v>8992225</v>
      </c>
      <c r="K81" s="88">
        <f t="shared" si="7"/>
        <v>4586</v>
      </c>
      <c r="L81" s="88">
        <v>9</v>
      </c>
      <c r="M81" s="88">
        <v>300</v>
      </c>
      <c r="N81" s="88">
        <v>30</v>
      </c>
      <c r="O81" s="85">
        <v>5026</v>
      </c>
      <c r="P81" s="88">
        <v>1</v>
      </c>
      <c r="Q81" s="88">
        <v>3</v>
      </c>
      <c r="R81" s="86">
        <v>5501</v>
      </c>
      <c r="S81" s="86">
        <v>5502</v>
      </c>
      <c r="T81" s="86">
        <v>1</v>
      </c>
      <c r="U81" s="86">
        <v>1</v>
      </c>
      <c r="V81" s="86">
        <v>160002005</v>
      </c>
      <c r="W81" s="86">
        <v>1</v>
      </c>
      <c r="X81" s="69" t="s">
        <v>1444</v>
      </c>
      <c r="Y81" s="69" t="s">
        <v>1445</v>
      </c>
      <c r="Z81" s="88">
        <v>101000001</v>
      </c>
      <c r="AA81" s="88">
        <f t="shared" si="8"/>
        <v>138</v>
      </c>
      <c r="AB81" s="88">
        <v>-1</v>
      </c>
      <c r="AC81" s="88">
        <v>16076</v>
      </c>
      <c r="AD81" s="88">
        <v>-1</v>
      </c>
    </row>
    <row r="82" spans="1:30" ht="16.5" customHeight="1" x14ac:dyDescent="0.3">
      <c r="A82" s="88" t="b">
        <v>1</v>
      </c>
      <c r="B82" s="89" t="s">
        <v>1206</v>
      </c>
      <c r="C82" s="88">
        <v>120700077</v>
      </c>
      <c r="D82" s="88">
        <v>7</v>
      </c>
      <c r="E82" s="88">
        <v>77</v>
      </c>
      <c r="F82" s="88">
        <v>1</v>
      </c>
      <c r="G82" s="88">
        <v>1</v>
      </c>
      <c r="H82" s="88">
        <f t="shared" si="6"/>
        <v>1701</v>
      </c>
      <c r="I82" s="88">
        <f t="shared" si="6"/>
        <v>9298</v>
      </c>
      <c r="J82" s="88">
        <f t="shared" si="5"/>
        <v>9531759</v>
      </c>
      <c r="K82" s="88">
        <f t="shared" si="7"/>
        <v>4655</v>
      </c>
      <c r="L82" s="88">
        <v>9</v>
      </c>
      <c r="M82" s="88">
        <v>300</v>
      </c>
      <c r="N82" s="88">
        <v>30</v>
      </c>
      <c r="O82" s="88">
        <v>5026</v>
      </c>
      <c r="P82" s="88">
        <v>1</v>
      </c>
      <c r="Q82" s="88">
        <v>3</v>
      </c>
      <c r="R82" s="86">
        <v>5501</v>
      </c>
      <c r="S82" s="86">
        <v>5502</v>
      </c>
      <c r="T82" s="86">
        <v>1</v>
      </c>
      <c r="U82" s="86">
        <v>1</v>
      </c>
      <c r="V82" s="86">
        <v>160002005</v>
      </c>
      <c r="W82" s="86">
        <v>1</v>
      </c>
      <c r="X82" s="69" t="s">
        <v>1444</v>
      </c>
      <c r="Y82" s="69" t="s">
        <v>1445</v>
      </c>
      <c r="Z82" s="88">
        <v>101000001</v>
      </c>
      <c r="AA82" s="88">
        <f t="shared" si="8"/>
        <v>139</v>
      </c>
      <c r="AB82" s="88">
        <v>-1</v>
      </c>
      <c r="AC82" s="88">
        <v>16077</v>
      </c>
      <c r="AD82" s="88">
        <v>-1</v>
      </c>
    </row>
    <row r="83" spans="1:30" ht="16.5" customHeight="1" x14ac:dyDescent="0.3">
      <c r="A83" s="88" t="b">
        <v>1</v>
      </c>
      <c r="B83" s="89" t="s">
        <v>1207</v>
      </c>
      <c r="C83" s="88">
        <v>120700078</v>
      </c>
      <c r="D83" s="88">
        <v>7</v>
      </c>
      <c r="E83" s="88">
        <v>78</v>
      </c>
      <c r="F83" s="88">
        <v>1</v>
      </c>
      <c r="G83" s="88">
        <v>1</v>
      </c>
      <c r="H83" s="88">
        <f t="shared" si="6"/>
        <v>1727</v>
      </c>
      <c r="I83" s="88">
        <f t="shared" si="6"/>
        <v>9437</v>
      </c>
      <c r="J83" s="88">
        <f t="shared" si="5"/>
        <v>9531759</v>
      </c>
      <c r="K83" s="88">
        <f t="shared" si="7"/>
        <v>4725</v>
      </c>
      <c r="L83" s="88">
        <v>9</v>
      </c>
      <c r="M83" s="88">
        <v>300</v>
      </c>
      <c r="N83" s="88">
        <v>30</v>
      </c>
      <c r="O83" s="88">
        <v>5026</v>
      </c>
      <c r="P83" s="88">
        <v>1</v>
      </c>
      <c r="Q83" s="88">
        <v>3</v>
      </c>
      <c r="R83" s="86">
        <v>5501</v>
      </c>
      <c r="S83" s="86">
        <v>5502</v>
      </c>
      <c r="T83" s="86">
        <v>1</v>
      </c>
      <c r="U83" s="86">
        <v>1</v>
      </c>
      <c r="V83" s="86">
        <v>160002005</v>
      </c>
      <c r="W83" s="86">
        <v>1</v>
      </c>
      <c r="X83" s="69" t="s">
        <v>1444</v>
      </c>
      <c r="Y83" s="69" t="s">
        <v>1445</v>
      </c>
      <c r="Z83" s="88">
        <v>101000001</v>
      </c>
      <c r="AA83" s="88">
        <f t="shared" si="8"/>
        <v>139</v>
      </c>
      <c r="AB83" s="88">
        <v>-1</v>
      </c>
      <c r="AC83" s="88">
        <v>16078</v>
      </c>
      <c r="AD83" s="88">
        <v>-1</v>
      </c>
    </row>
    <row r="84" spans="1:30" ht="16.5" customHeight="1" x14ac:dyDescent="0.3">
      <c r="A84" s="88" t="b">
        <v>1</v>
      </c>
      <c r="B84" s="89" t="s">
        <v>1208</v>
      </c>
      <c r="C84" s="88">
        <v>120700079</v>
      </c>
      <c r="D84" s="88">
        <v>7</v>
      </c>
      <c r="E84" s="88">
        <v>79</v>
      </c>
      <c r="F84" s="88">
        <v>1</v>
      </c>
      <c r="G84" s="88">
        <v>1</v>
      </c>
      <c r="H84" s="88">
        <f t="shared" si="6"/>
        <v>1753</v>
      </c>
      <c r="I84" s="88">
        <f t="shared" si="6"/>
        <v>9579</v>
      </c>
      <c r="J84" s="88">
        <f t="shared" si="5"/>
        <v>10103665</v>
      </c>
      <c r="K84" s="88">
        <f t="shared" si="7"/>
        <v>4796</v>
      </c>
      <c r="L84" s="88">
        <v>9</v>
      </c>
      <c r="M84" s="88">
        <v>300</v>
      </c>
      <c r="N84" s="88">
        <v>30</v>
      </c>
      <c r="O84" s="85">
        <v>5027</v>
      </c>
      <c r="P84" s="88">
        <v>1</v>
      </c>
      <c r="Q84" s="88">
        <v>3</v>
      </c>
      <c r="R84" s="86">
        <v>5501</v>
      </c>
      <c r="S84" s="86">
        <v>5502</v>
      </c>
      <c r="T84" s="86">
        <v>1</v>
      </c>
      <c r="U84" s="86">
        <v>1</v>
      </c>
      <c r="V84" s="86">
        <v>160002005</v>
      </c>
      <c r="W84" s="86">
        <v>1</v>
      </c>
      <c r="X84" s="69" t="s">
        <v>1444</v>
      </c>
      <c r="Y84" s="69" t="s">
        <v>1445</v>
      </c>
      <c r="Z84" s="88">
        <v>101000001</v>
      </c>
      <c r="AA84" s="88">
        <f t="shared" si="8"/>
        <v>140</v>
      </c>
      <c r="AB84" s="88">
        <v>-1</v>
      </c>
      <c r="AC84" s="88">
        <v>16079</v>
      </c>
      <c r="AD84" s="88">
        <v>-1</v>
      </c>
    </row>
    <row r="85" spans="1:30" ht="16.5" customHeight="1" x14ac:dyDescent="0.3">
      <c r="A85" s="88" t="b">
        <v>1</v>
      </c>
      <c r="B85" s="89" t="s">
        <v>1209</v>
      </c>
      <c r="C85" s="88">
        <v>120700080</v>
      </c>
      <c r="D85" s="88">
        <v>7</v>
      </c>
      <c r="E85" s="88">
        <v>80</v>
      </c>
      <c r="F85" s="88">
        <v>1</v>
      </c>
      <c r="G85" s="88">
        <v>1</v>
      </c>
      <c r="H85" s="88">
        <f t="shared" si="6"/>
        <v>1779</v>
      </c>
      <c r="I85" s="88">
        <f t="shared" si="6"/>
        <v>9723</v>
      </c>
      <c r="J85" s="88">
        <f t="shared" si="5"/>
        <v>10103665</v>
      </c>
      <c r="K85" s="88">
        <f t="shared" si="7"/>
        <v>4868</v>
      </c>
      <c r="L85" s="88">
        <v>9</v>
      </c>
      <c r="M85" s="88">
        <v>300</v>
      </c>
      <c r="N85" s="88">
        <v>30</v>
      </c>
      <c r="O85" s="88">
        <v>5027</v>
      </c>
      <c r="P85" s="88">
        <v>1</v>
      </c>
      <c r="Q85" s="88">
        <v>3</v>
      </c>
      <c r="R85" s="86">
        <v>5501</v>
      </c>
      <c r="S85" s="86">
        <v>5502</v>
      </c>
      <c r="T85" s="86">
        <v>1</v>
      </c>
      <c r="U85" s="86">
        <v>1</v>
      </c>
      <c r="V85" s="86">
        <v>160002005</v>
      </c>
      <c r="W85" s="86">
        <v>1</v>
      </c>
      <c r="X85" s="69" t="s">
        <v>1444</v>
      </c>
      <c r="Y85" s="69" t="s">
        <v>1445</v>
      </c>
      <c r="Z85" s="88">
        <v>101000001</v>
      </c>
      <c r="AA85" s="88">
        <f t="shared" si="8"/>
        <v>140</v>
      </c>
      <c r="AB85" s="88">
        <v>-1</v>
      </c>
      <c r="AC85" s="88">
        <v>16080</v>
      </c>
      <c r="AD85" s="88">
        <v>-1</v>
      </c>
    </row>
    <row r="86" spans="1:30" ht="16.5" customHeight="1" x14ac:dyDescent="0.3">
      <c r="A86" s="74" t="b">
        <v>1</v>
      </c>
      <c r="B86" s="75" t="s">
        <v>1210</v>
      </c>
      <c r="C86" s="74">
        <v>120700081</v>
      </c>
      <c r="D86" s="74">
        <v>7</v>
      </c>
      <c r="E86" s="74">
        <v>81</v>
      </c>
      <c r="F86" s="74">
        <v>1</v>
      </c>
      <c r="G86" s="74">
        <v>1</v>
      </c>
      <c r="H86" s="74">
        <f t="shared" si="6"/>
        <v>1806</v>
      </c>
      <c r="I86" s="74">
        <f t="shared" si="6"/>
        <v>9869</v>
      </c>
      <c r="J86" s="85">
        <f t="shared" ref="J86:J125" si="9">ROUND(J84+J84*3%,0)</f>
        <v>10406775</v>
      </c>
      <c r="K86" s="74">
        <f t="shared" si="7"/>
        <v>4941</v>
      </c>
      <c r="L86" s="74">
        <v>9</v>
      </c>
      <c r="M86" s="74">
        <v>300</v>
      </c>
      <c r="N86" s="74">
        <v>30</v>
      </c>
      <c r="O86" s="74">
        <v>5027</v>
      </c>
      <c r="P86" s="74">
        <v>1</v>
      </c>
      <c r="Q86" s="74">
        <v>3</v>
      </c>
      <c r="R86" s="86">
        <v>5501</v>
      </c>
      <c r="S86" s="86">
        <v>5502</v>
      </c>
      <c r="T86" s="86">
        <v>1</v>
      </c>
      <c r="U86" s="86">
        <v>1</v>
      </c>
      <c r="V86" s="86">
        <v>160002005</v>
      </c>
      <c r="W86" s="86">
        <v>1</v>
      </c>
      <c r="X86" s="69" t="s">
        <v>1444</v>
      </c>
      <c r="Y86" s="69" t="s">
        <v>1445</v>
      </c>
      <c r="Z86" s="74">
        <v>101000001</v>
      </c>
      <c r="AA86" s="74">
        <f t="shared" si="8"/>
        <v>141</v>
      </c>
      <c r="AB86" s="74">
        <v>-1</v>
      </c>
      <c r="AC86" s="87">
        <v>16081</v>
      </c>
      <c r="AD86" s="74">
        <v>-1</v>
      </c>
    </row>
    <row r="87" spans="1:30" ht="16.5" customHeight="1" x14ac:dyDescent="0.3">
      <c r="A87" s="74" t="b">
        <v>1</v>
      </c>
      <c r="B87" s="75" t="s">
        <v>1211</v>
      </c>
      <c r="C87" s="74">
        <v>120700082</v>
      </c>
      <c r="D87" s="74">
        <v>7</v>
      </c>
      <c r="E87" s="74">
        <v>82</v>
      </c>
      <c r="F87" s="74">
        <v>1</v>
      </c>
      <c r="G87" s="74">
        <v>1</v>
      </c>
      <c r="H87" s="74">
        <f t="shared" si="6"/>
        <v>1833</v>
      </c>
      <c r="I87" s="74">
        <f t="shared" si="6"/>
        <v>10017</v>
      </c>
      <c r="J87" s="74">
        <f t="shared" si="9"/>
        <v>10406775</v>
      </c>
      <c r="K87" s="74">
        <f t="shared" si="7"/>
        <v>5015</v>
      </c>
      <c r="L87" s="74">
        <v>9</v>
      </c>
      <c r="M87" s="74">
        <v>300</v>
      </c>
      <c r="N87" s="74">
        <v>30</v>
      </c>
      <c r="O87" s="85">
        <v>5028</v>
      </c>
      <c r="P87" s="74">
        <v>1</v>
      </c>
      <c r="Q87" s="74">
        <v>3</v>
      </c>
      <c r="R87" s="86">
        <v>5501</v>
      </c>
      <c r="S87" s="86">
        <v>5502</v>
      </c>
      <c r="T87" s="86">
        <v>1</v>
      </c>
      <c r="U87" s="86">
        <v>1</v>
      </c>
      <c r="V87" s="86">
        <v>160002005</v>
      </c>
      <c r="W87" s="86">
        <v>1</v>
      </c>
      <c r="X87" s="69" t="s">
        <v>1444</v>
      </c>
      <c r="Y87" s="69" t="s">
        <v>1445</v>
      </c>
      <c r="Z87" s="74">
        <v>101000001</v>
      </c>
      <c r="AA87" s="74">
        <f t="shared" si="8"/>
        <v>141</v>
      </c>
      <c r="AB87" s="74">
        <v>-1</v>
      </c>
      <c r="AC87" s="87">
        <v>16082</v>
      </c>
      <c r="AD87" s="74">
        <v>-1</v>
      </c>
    </row>
    <row r="88" spans="1:30" ht="16.5" customHeight="1" x14ac:dyDescent="0.3">
      <c r="A88" s="74" t="b">
        <v>1</v>
      </c>
      <c r="B88" s="75" t="s">
        <v>1212</v>
      </c>
      <c r="C88" s="74">
        <v>120700083</v>
      </c>
      <c r="D88" s="74">
        <v>7</v>
      </c>
      <c r="E88" s="74">
        <v>83</v>
      </c>
      <c r="F88" s="74">
        <v>1</v>
      </c>
      <c r="G88" s="74">
        <v>1</v>
      </c>
      <c r="H88" s="74">
        <f t="shared" si="6"/>
        <v>1860</v>
      </c>
      <c r="I88" s="74">
        <f t="shared" si="6"/>
        <v>10167</v>
      </c>
      <c r="J88" s="74">
        <f t="shared" si="9"/>
        <v>10718978</v>
      </c>
      <c r="K88" s="74">
        <f t="shared" si="7"/>
        <v>5090</v>
      </c>
      <c r="L88" s="74">
        <v>9</v>
      </c>
      <c r="M88" s="74">
        <v>300</v>
      </c>
      <c r="N88" s="74">
        <v>30</v>
      </c>
      <c r="O88" s="74">
        <v>5028</v>
      </c>
      <c r="P88" s="74">
        <v>1</v>
      </c>
      <c r="Q88" s="74">
        <v>3</v>
      </c>
      <c r="R88" s="86">
        <v>5501</v>
      </c>
      <c r="S88" s="86">
        <v>5502</v>
      </c>
      <c r="T88" s="86">
        <v>1</v>
      </c>
      <c r="U88" s="86">
        <v>1</v>
      </c>
      <c r="V88" s="86">
        <v>160002005</v>
      </c>
      <c r="W88" s="86">
        <v>1</v>
      </c>
      <c r="X88" s="69" t="s">
        <v>1444</v>
      </c>
      <c r="Y88" s="69" t="s">
        <v>1445</v>
      </c>
      <c r="Z88" s="74">
        <v>101000001</v>
      </c>
      <c r="AA88" s="74">
        <f t="shared" si="8"/>
        <v>142</v>
      </c>
      <c r="AB88" s="74">
        <v>-1</v>
      </c>
      <c r="AC88" s="87">
        <v>16083</v>
      </c>
      <c r="AD88" s="74">
        <v>-1</v>
      </c>
    </row>
    <row r="89" spans="1:30" ht="16.5" customHeight="1" x14ac:dyDescent="0.3">
      <c r="A89" s="74" t="b">
        <v>1</v>
      </c>
      <c r="B89" s="75" t="s">
        <v>1213</v>
      </c>
      <c r="C89" s="74">
        <v>120700084</v>
      </c>
      <c r="D89" s="74">
        <v>7</v>
      </c>
      <c r="E89" s="74">
        <v>84</v>
      </c>
      <c r="F89" s="74">
        <v>1</v>
      </c>
      <c r="G89" s="74">
        <v>1</v>
      </c>
      <c r="H89" s="74">
        <f t="shared" si="6"/>
        <v>1888</v>
      </c>
      <c r="I89" s="74">
        <f t="shared" si="6"/>
        <v>10320</v>
      </c>
      <c r="J89" s="74">
        <f t="shared" si="9"/>
        <v>10718978</v>
      </c>
      <c r="K89" s="74">
        <f t="shared" si="7"/>
        <v>5166</v>
      </c>
      <c r="L89" s="74">
        <v>9</v>
      </c>
      <c r="M89" s="74">
        <v>300</v>
      </c>
      <c r="N89" s="74">
        <v>30</v>
      </c>
      <c r="O89" s="74">
        <v>5028</v>
      </c>
      <c r="P89" s="74">
        <v>1</v>
      </c>
      <c r="Q89" s="74">
        <v>3</v>
      </c>
      <c r="R89" s="86">
        <v>5501</v>
      </c>
      <c r="S89" s="86">
        <v>5502</v>
      </c>
      <c r="T89" s="86">
        <v>1</v>
      </c>
      <c r="U89" s="86">
        <v>1</v>
      </c>
      <c r="V89" s="86">
        <v>160002005</v>
      </c>
      <c r="W89" s="86">
        <v>1</v>
      </c>
      <c r="X89" s="69" t="s">
        <v>1444</v>
      </c>
      <c r="Y89" s="69" t="s">
        <v>1445</v>
      </c>
      <c r="Z89" s="74">
        <v>101000001</v>
      </c>
      <c r="AA89" s="74">
        <f t="shared" si="8"/>
        <v>142</v>
      </c>
      <c r="AB89" s="74">
        <v>-1</v>
      </c>
      <c r="AC89" s="87">
        <v>16084</v>
      </c>
      <c r="AD89" s="74">
        <v>-1</v>
      </c>
    </row>
    <row r="90" spans="1:30" ht="16.5" customHeight="1" x14ac:dyDescent="0.3">
      <c r="A90" s="74" t="b">
        <v>1</v>
      </c>
      <c r="B90" s="75" t="s">
        <v>1214</v>
      </c>
      <c r="C90" s="74">
        <v>120700085</v>
      </c>
      <c r="D90" s="74">
        <v>7</v>
      </c>
      <c r="E90" s="74">
        <v>85</v>
      </c>
      <c r="F90" s="74">
        <v>1</v>
      </c>
      <c r="G90" s="74">
        <v>1</v>
      </c>
      <c r="H90" s="74">
        <f t="shared" si="6"/>
        <v>1916</v>
      </c>
      <c r="I90" s="74">
        <f t="shared" si="6"/>
        <v>10475</v>
      </c>
      <c r="J90" s="74">
        <f t="shared" si="9"/>
        <v>11040547</v>
      </c>
      <c r="K90" s="74">
        <f t="shared" si="7"/>
        <v>5243</v>
      </c>
      <c r="L90" s="74">
        <v>9</v>
      </c>
      <c r="M90" s="74">
        <v>300</v>
      </c>
      <c r="N90" s="74">
        <v>30</v>
      </c>
      <c r="O90" s="85">
        <v>5029</v>
      </c>
      <c r="P90" s="74">
        <v>1</v>
      </c>
      <c r="Q90" s="74">
        <v>3</v>
      </c>
      <c r="R90" s="86">
        <v>5501</v>
      </c>
      <c r="S90" s="86">
        <v>5502</v>
      </c>
      <c r="T90" s="86">
        <v>1</v>
      </c>
      <c r="U90" s="86">
        <v>1</v>
      </c>
      <c r="V90" s="86">
        <v>160002005</v>
      </c>
      <c r="W90" s="86">
        <v>1</v>
      </c>
      <c r="X90" s="69" t="s">
        <v>1444</v>
      </c>
      <c r="Y90" s="69" t="s">
        <v>1445</v>
      </c>
      <c r="Z90" s="74">
        <v>101000001</v>
      </c>
      <c r="AA90" s="74">
        <f t="shared" si="8"/>
        <v>143</v>
      </c>
      <c r="AB90" s="74">
        <v>-1</v>
      </c>
      <c r="AC90" s="87">
        <v>16085</v>
      </c>
      <c r="AD90" s="74">
        <v>-1</v>
      </c>
    </row>
    <row r="91" spans="1:30" ht="16.5" customHeight="1" x14ac:dyDescent="0.3">
      <c r="A91" s="74" t="b">
        <v>1</v>
      </c>
      <c r="B91" s="75" t="s">
        <v>1215</v>
      </c>
      <c r="C91" s="74">
        <v>120700086</v>
      </c>
      <c r="D91" s="74">
        <v>7</v>
      </c>
      <c r="E91" s="74">
        <v>86</v>
      </c>
      <c r="F91" s="74">
        <v>1</v>
      </c>
      <c r="G91" s="74">
        <v>1</v>
      </c>
      <c r="H91" s="74">
        <f t="shared" si="6"/>
        <v>1945</v>
      </c>
      <c r="I91" s="74">
        <f t="shared" si="6"/>
        <v>10632</v>
      </c>
      <c r="J91" s="74">
        <f t="shared" si="9"/>
        <v>11040547</v>
      </c>
      <c r="K91" s="74">
        <f t="shared" si="7"/>
        <v>5322</v>
      </c>
      <c r="L91" s="74">
        <v>9</v>
      </c>
      <c r="M91" s="74">
        <v>300</v>
      </c>
      <c r="N91" s="74">
        <v>30</v>
      </c>
      <c r="O91" s="74">
        <v>5029</v>
      </c>
      <c r="P91" s="74">
        <v>1</v>
      </c>
      <c r="Q91" s="74">
        <v>3</v>
      </c>
      <c r="R91" s="86">
        <v>5501</v>
      </c>
      <c r="S91" s="86">
        <v>5502</v>
      </c>
      <c r="T91" s="86">
        <v>1</v>
      </c>
      <c r="U91" s="86">
        <v>1</v>
      </c>
      <c r="V91" s="86">
        <v>160002005</v>
      </c>
      <c r="W91" s="86">
        <v>1</v>
      </c>
      <c r="X91" s="69" t="s">
        <v>1444</v>
      </c>
      <c r="Y91" s="69" t="s">
        <v>1445</v>
      </c>
      <c r="Z91" s="74">
        <v>101000001</v>
      </c>
      <c r="AA91" s="74">
        <f t="shared" si="8"/>
        <v>143</v>
      </c>
      <c r="AB91" s="74">
        <v>-1</v>
      </c>
      <c r="AC91" s="87">
        <v>16086</v>
      </c>
      <c r="AD91" s="74">
        <v>-1</v>
      </c>
    </row>
    <row r="92" spans="1:30" ht="16.5" customHeight="1" x14ac:dyDescent="0.3">
      <c r="A92" s="74" t="b">
        <v>1</v>
      </c>
      <c r="B92" s="75" t="s">
        <v>1216</v>
      </c>
      <c r="C92" s="74">
        <v>120700087</v>
      </c>
      <c r="D92" s="74">
        <v>7</v>
      </c>
      <c r="E92" s="74">
        <v>87</v>
      </c>
      <c r="F92" s="74">
        <v>1</v>
      </c>
      <c r="G92" s="74">
        <v>1</v>
      </c>
      <c r="H92" s="74">
        <f t="shared" si="6"/>
        <v>1974</v>
      </c>
      <c r="I92" s="74">
        <f t="shared" si="6"/>
        <v>10791</v>
      </c>
      <c r="J92" s="74">
        <f t="shared" si="9"/>
        <v>11371763</v>
      </c>
      <c r="K92" s="74">
        <f t="shared" si="7"/>
        <v>5402</v>
      </c>
      <c r="L92" s="74">
        <v>9</v>
      </c>
      <c r="M92" s="74">
        <v>300</v>
      </c>
      <c r="N92" s="74">
        <v>30</v>
      </c>
      <c r="O92" s="74">
        <v>5029</v>
      </c>
      <c r="P92" s="74">
        <v>1</v>
      </c>
      <c r="Q92" s="74">
        <v>3</v>
      </c>
      <c r="R92" s="86">
        <v>5501</v>
      </c>
      <c r="S92" s="86">
        <v>5502</v>
      </c>
      <c r="T92" s="86">
        <v>1</v>
      </c>
      <c r="U92" s="86">
        <v>1</v>
      </c>
      <c r="V92" s="86">
        <v>160002005</v>
      </c>
      <c r="W92" s="86">
        <v>1</v>
      </c>
      <c r="X92" s="69" t="s">
        <v>1444</v>
      </c>
      <c r="Y92" s="69" t="s">
        <v>1445</v>
      </c>
      <c r="Z92" s="74">
        <v>101000001</v>
      </c>
      <c r="AA92" s="74">
        <f t="shared" si="8"/>
        <v>144</v>
      </c>
      <c r="AB92" s="74">
        <v>-1</v>
      </c>
      <c r="AC92" s="87">
        <v>16087</v>
      </c>
      <c r="AD92" s="74">
        <v>-1</v>
      </c>
    </row>
    <row r="93" spans="1:30" ht="16.5" customHeight="1" x14ac:dyDescent="0.3">
      <c r="A93" s="74" t="b">
        <v>1</v>
      </c>
      <c r="B93" s="75" t="s">
        <v>1217</v>
      </c>
      <c r="C93" s="74">
        <v>120700088</v>
      </c>
      <c r="D93" s="74">
        <v>7</v>
      </c>
      <c r="E93" s="74">
        <v>88</v>
      </c>
      <c r="F93" s="74">
        <v>1</v>
      </c>
      <c r="G93" s="74">
        <v>1</v>
      </c>
      <c r="H93" s="74">
        <f t="shared" si="6"/>
        <v>2004</v>
      </c>
      <c r="I93" s="74">
        <f t="shared" si="6"/>
        <v>10953</v>
      </c>
      <c r="J93" s="74">
        <f t="shared" si="9"/>
        <v>11371763</v>
      </c>
      <c r="K93" s="74">
        <f t="shared" si="7"/>
        <v>5483</v>
      </c>
      <c r="L93" s="74">
        <v>9</v>
      </c>
      <c r="M93" s="74">
        <v>300</v>
      </c>
      <c r="N93" s="74">
        <v>30</v>
      </c>
      <c r="O93" s="85">
        <v>5030</v>
      </c>
      <c r="P93" s="74">
        <v>1</v>
      </c>
      <c r="Q93" s="74">
        <v>3</v>
      </c>
      <c r="R93" s="86">
        <v>5501</v>
      </c>
      <c r="S93" s="86">
        <v>5502</v>
      </c>
      <c r="T93" s="86">
        <v>1</v>
      </c>
      <c r="U93" s="86">
        <v>1</v>
      </c>
      <c r="V93" s="86">
        <v>160002005</v>
      </c>
      <c r="W93" s="86">
        <v>1</v>
      </c>
      <c r="X93" s="69" t="s">
        <v>1444</v>
      </c>
      <c r="Y93" s="69" t="s">
        <v>1445</v>
      </c>
      <c r="Z93" s="74">
        <v>101000001</v>
      </c>
      <c r="AA93" s="74">
        <f t="shared" si="8"/>
        <v>144</v>
      </c>
      <c r="AB93" s="74">
        <v>-1</v>
      </c>
      <c r="AC93" s="87">
        <v>16088</v>
      </c>
      <c r="AD93" s="74">
        <v>-1</v>
      </c>
    </row>
    <row r="94" spans="1:30" ht="16.5" customHeight="1" x14ac:dyDescent="0.3">
      <c r="A94" s="74" t="b">
        <v>1</v>
      </c>
      <c r="B94" s="75" t="s">
        <v>1218</v>
      </c>
      <c r="C94" s="74">
        <v>120700089</v>
      </c>
      <c r="D94" s="74">
        <v>7</v>
      </c>
      <c r="E94" s="74">
        <v>89</v>
      </c>
      <c r="F94" s="74">
        <v>1</v>
      </c>
      <c r="G94" s="74">
        <v>1</v>
      </c>
      <c r="H94" s="74">
        <f t="shared" si="6"/>
        <v>2034</v>
      </c>
      <c r="I94" s="74">
        <f t="shared" si="6"/>
        <v>11117</v>
      </c>
      <c r="J94" s="74">
        <f t="shared" si="9"/>
        <v>11712916</v>
      </c>
      <c r="K94" s="74">
        <f t="shared" si="7"/>
        <v>5565</v>
      </c>
      <c r="L94" s="74">
        <v>9</v>
      </c>
      <c r="M94" s="74">
        <v>300</v>
      </c>
      <c r="N94" s="74">
        <v>30</v>
      </c>
      <c r="O94" s="74">
        <v>5030</v>
      </c>
      <c r="P94" s="74">
        <v>1</v>
      </c>
      <c r="Q94" s="74">
        <v>3</v>
      </c>
      <c r="R94" s="86">
        <v>5501</v>
      </c>
      <c r="S94" s="86">
        <v>5502</v>
      </c>
      <c r="T94" s="86">
        <v>1</v>
      </c>
      <c r="U94" s="86">
        <v>1</v>
      </c>
      <c r="V94" s="86">
        <v>160002005</v>
      </c>
      <c r="W94" s="86">
        <v>1</v>
      </c>
      <c r="X94" s="69" t="s">
        <v>1444</v>
      </c>
      <c r="Y94" s="69" t="s">
        <v>1445</v>
      </c>
      <c r="Z94" s="74">
        <v>101000001</v>
      </c>
      <c r="AA94" s="74">
        <f t="shared" si="8"/>
        <v>145</v>
      </c>
      <c r="AB94" s="74">
        <v>-1</v>
      </c>
      <c r="AC94" s="87">
        <v>16089</v>
      </c>
      <c r="AD94" s="74">
        <v>-1</v>
      </c>
    </row>
    <row r="95" spans="1:30" ht="16.5" customHeight="1" x14ac:dyDescent="0.3">
      <c r="A95" s="74" t="b">
        <v>1</v>
      </c>
      <c r="B95" s="75" t="s">
        <v>1219</v>
      </c>
      <c r="C95" s="74">
        <v>120700090</v>
      </c>
      <c r="D95" s="74">
        <v>7</v>
      </c>
      <c r="E95" s="74">
        <v>90</v>
      </c>
      <c r="F95" s="74">
        <v>1</v>
      </c>
      <c r="G95" s="74">
        <v>1</v>
      </c>
      <c r="H95" s="74">
        <f t="shared" si="6"/>
        <v>2065</v>
      </c>
      <c r="I95" s="74">
        <f t="shared" si="6"/>
        <v>11284</v>
      </c>
      <c r="J95" s="74">
        <f t="shared" si="9"/>
        <v>11712916</v>
      </c>
      <c r="K95" s="74">
        <f t="shared" si="7"/>
        <v>5648</v>
      </c>
      <c r="L95" s="74">
        <v>9</v>
      </c>
      <c r="M95" s="74">
        <v>300</v>
      </c>
      <c r="N95" s="74">
        <v>30</v>
      </c>
      <c r="O95" s="74">
        <v>5030</v>
      </c>
      <c r="P95" s="74">
        <v>1</v>
      </c>
      <c r="Q95" s="74">
        <v>3</v>
      </c>
      <c r="R95" s="86">
        <v>5501</v>
      </c>
      <c r="S95" s="86">
        <v>5502</v>
      </c>
      <c r="T95" s="86">
        <v>1</v>
      </c>
      <c r="U95" s="86">
        <v>1</v>
      </c>
      <c r="V95" s="86">
        <v>160002005</v>
      </c>
      <c r="W95" s="86">
        <v>1</v>
      </c>
      <c r="X95" s="69" t="s">
        <v>1444</v>
      </c>
      <c r="Y95" s="69" t="s">
        <v>1445</v>
      </c>
      <c r="Z95" s="74">
        <v>101000001</v>
      </c>
      <c r="AA95" s="74">
        <f t="shared" si="8"/>
        <v>145</v>
      </c>
      <c r="AB95" s="74">
        <v>-1</v>
      </c>
      <c r="AC95" s="87">
        <v>16090</v>
      </c>
      <c r="AD95" s="74">
        <v>-1</v>
      </c>
    </row>
    <row r="96" spans="1:30" ht="16.5" customHeight="1" x14ac:dyDescent="0.3">
      <c r="A96" s="88" t="b">
        <v>1</v>
      </c>
      <c r="B96" s="89" t="s">
        <v>1220</v>
      </c>
      <c r="C96" s="88">
        <v>120700091</v>
      </c>
      <c r="D96" s="88">
        <v>7</v>
      </c>
      <c r="E96" s="88">
        <v>91</v>
      </c>
      <c r="F96" s="88">
        <v>1</v>
      </c>
      <c r="G96" s="88">
        <v>1</v>
      </c>
      <c r="H96" s="88">
        <f t="shared" si="6"/>
        <v>2096</v>
      </c>
      <c r="I96" s="88">
        <f t="shared" si="6"/>
        <v>11453</v>
      </c>
      <c r="J96" s="88">
        <f t="shared" si="9"/>
        <v>12064303</v>
      </c>
      <c r="K96" s="88">
        <f t="shared" si="7"/>
        <v>5733</v>
      </c>
      <c r="L96" s="88">
        <v>9</v>
      </c>
      <c r="M96" s="88">
        <v>300</v>
      </c>
      <c r="N96" s="88">
        <v>30</v>
      </c>
      <c r="O96" s="85">
        <v>5031</v>
      </c>
      <c r="P96" s="88">
        <v>1</v>
      </c>
      <c r="Q96" s="88">
        <v>3</v>
      </c>
      <c r="R96" s="86">
        <v>5501</v>
      </c>
      <c r="S96" s="86">
        <v>5502</v>
      </c>
      <c r="T96" s="86">
        <v>1</v>
      </c>
      <c r="U96" s="86">
        <v>1</v>
      </c>
      <c r="V96" s="86">
        <v>160002005</v>
      </c>
      <c r="W96" s="86">
        <v>1</v>
      </c>
      <c r="X96" s="69" t="s">
        <v>1444</v>
      </c>
      <c r="Y96" s="69" t="s">
        <v>1445</v>
      </c>
      <c r="Z96" s="88">
        <v>101000001</v>
      </c>
      <c r="AA96" s="88">
        <f t="shared" si="8"/>
        <v>146</v>
      </c>
      <c r="AB96" s="88">
        <v>-1</v>
      </c>
      <c r="AC96" s="88">
        <v>16091</v>
      </c>
      <c r="AD96" s="88">
        <v>-1</v>
      </c>
    </row>
    <row r="97" spans="1:30" ht="16.5" customHeight="1" x14ac:dyDescent="0.3">
      <c r="A97" s="88" t="b">
        <v>1</v>
      </c>
      <c r="B97" s="89" t="s">
        <v>1221</v>
      </c>
      <c r="C97" s="88">
        <v>120700092</v>
      </c>
      <c r="D97" s="88">
        <v>7</v>
      </c>
      <c r="E97" s="88">
        <v>92</v>
      </c>
      <c r="F97" s="88">
        <v>1</v>
      </c>
      <c r="G97" s="88">
        <v>1</v>
      </c>
      <c r="H97" s="88">
        <f t="shared" si="6"/>
        <v>2127</v>
      </c>
      <c r="I97" s="88">
        <f t="shared" si="6"/>
        <v>11625</v>
      </c>
      <c r="J97" s="88">
        <f t="shared" si="9"/>
        <v>12064303</v>
      </c>
      <c r="K97" s="88">
        <f t="shared" si="7"/>
        <v>5819</v>
      </c>
      <c r="L97" s="88">
        <v>9</v>
      </c>
      <c r="M97" s="88">
        <v>300</v>
      </c>
      <c r="N97" s="88">
        <v>30</v>
      </c>
      <c r="O97" s="88">
        <v>5031</v>
      </c>
      <c r="P97" s="88">
        <v>1</v>
      </c>
      <c r="Q97" s="88">
        <v>3</v>
      </c>
      <c r="R97" s="86">
        <v>5501</v>
      </c>
      <c r="S97" s="86">
        <v>5502</v>
      </c>
      <c r="T97" s="86">
        <v>1</v>
      </c>
      <c r="U97" s="86">
        <v>1</v>
      </c>
      <c r="V97" s="86">
        <v>160002005</v>
      </c>
      <c r="W97" s="86">
        <v>1</v>
      </c>
      <c r="X97" s="69" t="s">
        <v>1444</v>
      </c>
      <c r="Y97" s="69" t="s">
        <v>1445</v>
      </c>
      <c r="Z97" s="88">
        <v>101000001</v>
      </c>
      <c r="AA97" s="88">
        <f t="shared" si="8"/>
        <v>146</v>
      </c>
      <c r="AB97" s="88">
        <v>-1</v>
      </c>
      <c r="AC97" s="88">
        <v>16092</v>
      </c>
      <c r="AD97" s="88">
        <v>-1</v>
      </c>
    </row>
    <row r="98" spans="1:30" ht="16.5" customHeight="1" x14ac:dyDescent="0.3">
      <c r="A98" s="88" t="b">
        <v>1</v>
      </c>
      <c r="B98" s="89" t="s">
        <v>1222</v>
      </c>
      <c r="C98" s="88">
        <v>120700093</v>
      </c>
      <c r="D98" s="88">
        <v>7</v>
      </c>
      <c r="E98" s="88">
        <v>93</v>
      </c>
      <c r="F98" s="88">
        <v>1</v>
      </c>
      <c r="G98" s="88">
        <v>1</v>
      </c>
      <c r="H98" s="88">
        <f t="shared" si="6"/>
        <v>2159</v>
      </c>
      <c r="I98" s="88">
        <f t="shared" si="6"/>
        <v>11799</v>
      </c>
      <c r="J98" s="88">
        <f t="shared" si="9"/>
        <v>12426232</v>
      </c>
      <c r="K98" s="88">
        <f t="shared" si="7"/>
        <v>5906</v>
      </c>
      <c r="L98" s="88">
        <v>9</v>
      </c>
      <c r="M98" s="88">
        <v>300</v>
      </c>
      <c r="N98" s="88">
        <v>30</v>
      </c>
      <c r="O98" s="88">
        <v>5031</v>
      </c>
      <c r="P98" s="88">
        <v>1</v>
      </c>
      <c r="Q98" s="88">
        <v>3</v>
      </c>
      <c r="R98" s="86">
        <v>5501</v>
      </c>
      <c r="S98" s="86">
        <v>5502</v>
      </c>
      <c r="T98" s="86">
        <v>1</v>
      </c>
      <c r="U98" s="86">
        <v>1</v>
      </c>
      <c r="V98" s="86">
        <v>160002005</v>
      </c>
      <c r="W98" s="86">
        <v>1</v>
      </c>
      <c r="X98" s="69" t="s">
        <v>1444</v>
      </c>
      <c r="Y98" s="69" t="s">
        <v>1445</v>
      </c>
      <c r="Z98" s="88">
        <v>101000001</v>
      </c>
      <c r="AA98" s="88">
        <f t="shared" si="8"/>
        <v>147</v>
      </c>
      <c r="AB98" s="88">
        <v>-1</v>
      </c>
      <c r="AC98" s="88">
        <v>16093</v>
      </c>
      <c r="AD98" s="88">
        <v>-1</v>
      </c>
    </row>
    <row r="99" spans="1:30" ht="16.5" customHeight="1" x14ac:dyDescent="0.3">
      <c r="A99" s="88" t="b">
        <v>1</v>
      </c>
      <c r="B99" s="89" t="s">
        <v>1223</v>
      </c>
      <c r="C99" s="88">
        <v>120700094</v>
      </c>
      <c r="D99" s="88">
        <v>7</v>
      </c>
      <c r="E99" s="88">
        <v>94</v>
      </c>
      <c r="F99" s="88">
        <v>1</v>
      </c>
      <c r="G99" s="88">
        <v>1</v>
      </c>
      <c r="H99" s="88">
        <f t="shared" si="6"/>
        <v>2191</v>
      </c>
      <c r="I99" s="88">
        <f t="shared" si="6"/>
        <v>11976</v>
      </c>
      <c r="J99" s="88">
        <f t="shared" si="9"/>
        <v>12426232</v>
      </c>
      <c r="K99" s="88">
        <f t="shared" si="7"/>
        <v>5995</v>
      </c>
      <c r="L99" s="88">
        <v>9</v>
      </c>
      <c r="M99" s="88">
        <v>300</v>
      </c>
      <c r="N99" s="88">
        <v>30</v>
      </c>
      <c r="O99" s="85">
        <v>5032</v>
      </c>
      <c r="P99" s="88">
        <v>1</v>
      </c>
      <c r="Q99" s="88">
        <v>3</v>
      </c>
      <c r="R99" s="86">
        <v>5501</v>
      </c>
      <c r="S99" s="86">
        <v>5502</v>
      </c>
      <c r="T99" s="86">
        <v>1</v>
      </c>
      <c r="U99" s="86">
        <v>1</v>
      </c>
      <c r="V99" s="86">
        <v>160002005</v>
      </c>
      <c r="W99" s="86">
        <v>1</v>
      </c>
      <c r="X99" s="69" t="s">
        <v>1444</v>
      </c>
      <c r="Y99" s="69" t="s">
        <v>1445</v>
      </c>
      <c r="Z99" s="88">
        <v>101000001</v>
      </c>
      <c r="AA99" s="88">
        <f t="shared" si="8"/>
        <v>147</v>
      </c>
      <c r="AB99" s="88">
        <v>-1</v>
      </c>
      <c r="AC99" s="88">
        <v>16094</v>
      </c>
      <c r="AD99" s="88">
        <v>-1</v>
      </c>
    </row>
    <row r="100" spans="1:30" ht="16.5" customHeight="1" x14ac:dyDescent="0.3">
      <c r="A100" s="88" t="b">
        <v>1</v>
      </c>
      <c r="B100" s="89" t="s">
        <v>1224</v>
      </c>
      <c r="C100" s="88">
        <v>120700095</v>
      </c>
      <c r="D100" s="88">
        <v>7</v>
      </c>
      <c r="E100" s="88">
        <v>95</v>
      </c>
      <c r="F100" s="88">
        <v>1</v>
      </c>
      <c r="G100" s="88">
        <v>1</v>
      </c>
      <c r="H100" s="88">
        <f t="shared" si="6"/>
        <v>2224</v>
      </c>
      <c r="I100" s="88">
        <f t="shared" si="6"/>
        <v>12156</v>
      </c>
      <c r="J100" s="88">
        <f t="shared" si="9"/>
        <v>12799019</v>
      </c>
      <c r="K100" s="88">
        <f t="shared" si="7"/>
        <v>6085</v>
      </c>
      <c r="L100" s="88">
        <v>9</v>
      </c>
      <c r="M100" s="88">
        <v>300</v>
      </c>
      <c r="N100" s="88">
        <v>30</v>
      </c>
      <c r="O100" s="88">
        <v>5032</v>
      </c>
      <c r="P100" s="88">
        <v>1</v>
      </c>
      <c r="Q100" s="88">
        <v>3</v>
      </c>
      <c r="R100" s="86">
        <v>5501</v>
      </c>
      <c r="S100" s="86">
        <v>5502</v>
      </c>
      <c r="T100" s="86">
        <v>1</v>
      </c>
      <c r="U100" s="86">
        <v>1</v>
      </c>
      <c r="V100" s="86">
        <v>160002005</v>
      </c>
      <c r="W100" s="86">
        <v>1</v>
      </c>
      <c r="X100" s="69" t="s">
        <v>1444</v>
      </c>
      <c r="Y100" s="69" t="s">
        <v>1445</v>
      </c>
      <c r="Z100" s="88">
        <v>101000001</v>
      </c>
      <c r="AA100" s="88">
        <f t="shared" si="8"/>
        <v>148</v>
      </c>
      <c r="AB100" s="88">
        <v>-1</v>
      </c>
      <c r="AC100" s="88">
        <v>16095</v>
      </c>
      <c r="AD100" s="88">
        <v>-1</v>
      </c>
    </row>
    <row r="101" spans="1:30" ht="16.5" customHeight="1" x14ac:dyDescent="0.3">
      <c r="A101" s="88" t="b">
        <v>1</v>
      </c>
      <c r="B101" s="89" t="s">
        <v>1225</v>
      </c>
      <c r="C101" s="88">
        <v>120700096</v>
      </c>
      <c r="D101" s="88">
        <v>7</v>
      </c>
      <c r="E101" s="88">
        <v>96</v>
      </c>
      <c r="F101" s="88">
        <v>1</v>
      </c>
      <c r="G101" s="88">
        <v>1</v>
      </c>
      <c r="H101" s="88">
        <f t="shared" si="6"/>
        <v>2257</v>
      </c>
      <c r="I101" s="88">
        <f t="shared" si="6"/>
        <v>12338</v>
      </c>
      <c r="J101" s="88">
        <f t="shared" si="9"/>
        <v>12799019</v>
      </c>
      <c r="K101" s="88">
        <f t="shared" si="7"/>
        <v>6176</v>
      </c>
      <c r="L101" s="88">
        <v>9</v>
      </c>
      <c r="M101" s="88">
        <v>300</v>
      </c>
      <c r="N101" s="88">
        <v>30</v>
      </c>
      <c r="O101" s="88">
        <v>5032</v>
      </c>
      <c r="P101" s="88">
        <v>1</v>
      </c>
      <c r="Q101" s="88">
        <v>3</v>
      </c>
      <c r="R101" s="86">
        <v>5501</v>
      </c>
      <c r="S101" s="86">
        <v>5502</v>
      </c>
      <c r="T101" s="86">
        <v>1</v>
      </c>
      <c r="U101" s="86">
        <v>1</v>
      </c>
      <c r="V101" s="86">
        <v>160002005</v>
      </c>
      <c r="W101" s="86">
        <v>1</v>
      </c>
      <c r="X101" s="69" t="s">
        <v>1444</v>
      </c>
      <c r="Y101" s="69" t="s">
        <v>1445</v>
      </c>
      <c r="Z101" s="88">
        <v>101000001</v>
      </c>
      <c r="AA101" s="88">
        <f t="shared" si="8"/>
        <v>148</v>
      </c>
      <c r="AB101" s="88">
        <v>-1</v>
      </c>
      <c r="AC101" s="88">
        <v>16096</v>
      </c>
      <c r="AD101" s="88">
        <v>-1</v>
      </c>
    </row>
    <row r="102" spans="1:30" ht="16.5" customHeight="1" x14ac:dyDescent="0.3">
      <c r="A102" s="88" t="b">
        <v>1</v>
      </c>
      <c r="B102" s="89" t="s">
        <v>1226</v>
      </c>
      <c r="C102" s="88">
        <v>120700097</v>
      </c>
      <c r="D102" s="88">
        <v>7</v>
      </c>
      <c r="E102" s="88">
        <v>97</v>
      </c>
      <c r="F102" s="88">
        <v>1</v>
      </c>
      <c r="G102" s="88">
        <v>1</v>
      </c>
      <c r="H102" s="88">
        <f t="shared" si="6"/>
        <v>2291</v>
      </c>
      <c r="I102" s="88">
        <f t="shared" si="6"/>
        <v>12523</v>
      </c>
      <c r="J102" s="88">
        <f t="shared" si="9"/>
        <v>13182990</v>
      </c>
      <c r="K102" s="88">
        <f t="shared" si="7"/>
        <v>6269</v>
      </c>
      <c r="L102" s="88">
        <v>9</v>
      </c>
      <c r="M102" s="88">
        <v>300</v>
      </c>
      <c r="N102" s="88">
        <v>30</v>
      </c>
      <c r="O102" s="85">
        <v>5033</v>
      </c>
      <c r="P102" s="88">
        <v>1</v>
      </c>
      <c r="Q102" s="88">
        <v>3</v>
      </c>
      <c r="R102" s="86">
        <v>5501</v>
      </c>
      <c r="S102" s="86">
        <v>5502</v>
      </c>
      <c r="T102" s="86">
        <v>1</v>
      </c>
      <c r="U102" s="86">
        <v>1</v>
      </c>
      <c r="V102" s="86">
        <v>160002005</v>
      </c>
      <c r="W102" s="86">
        <v>1</v>
      </c>
      <c r="X102" s="69" t="s">
        <v>1444</v>
      </c>
      <c r="Y102" s="69" t="s">
        <v>1445</v>
      </c>
      <c r="Z102" s="88">
        <v>101000001</v>
      </c>
      <c r="AA102" s="88">
        <f t="shared" si="8"/>
        <v>149</v>
      </c>
      <c r="AB102" s="88">
        <v>-1</v>
      </c>
      <c r="AC102" s="88">
        <v>16097</v>
      </c>
      <c r="AD102" s="88">
        <v>-1</v>
      </c>
    </row>
    <row r="103" spans="1:30" ht="16.5" customHeight="1" x14ac:dyDescent="0.3">
      <c r="A103" s="88" t="b">
        <v>1</v>
      </c>
      <c r="B103" s="89" t="s">
        <v>1227</v>
      </c>
      <c r="C103" s="88">
        <v>120700098</v>
      </c>
      <c r="D103" s="88">
        <v>7</v>
      </c>
      <c r="E103" s="88">
        <v>98</v>
      </c>
      <c r="F103" s="88">
        <v>1</v>
      </c>
      <c r="G103" s="88">
        <v>1</v>
      </c>
      <c r="H103" s="88">
        <f t="shared" ref="H103:I125" si="10">ROUND(H102+H102*1.5%,0)</f>
        <v>2325</v>
      </c>
      <c r="I103" s="88">
        <f t="shared" si="10"/>
        <v>12711</v>
      </c>
      <c r="J103" s="88">
        <f t="shared" si="9"/>
        <v>13182990</v>
      </c>
      <c r="K103" s="88">
        <f t="shared" si="7"/>
        <v>6363</v>
      </c>
      <c r="L103" s="88">
        <v>9</v>
      </c>
      <c r="M103" s="88">
        <v>300</v>
      </c>
      <c r="N103" s="88">
        <v>30</v>
      </c>
      <c r="O103" s="88">
        <v>5033</v>
      </c>
      <c r="P103" s="88">
        <v>1</v>
      </c>
      <c r="Q103" s="88">
        <v>3</v>
      </c>
      <c r="R103" s="86">
        <v>5501</v>
      </c>
      <c r="S103" s="86">
        <v>5502</v>
      </c>
      <c r="T103" s="86">
        <v>1</v>
      </c>
      <c r="U103" s="86">
        <v>1</v>
      </c>
      <c r="V103" s="86">
        <v>160002005</v>
      </c>
      <c r="W103" s="86">
        <v>1</v>
      </c>
      <c r="X103" s="69" t="s">
        <v>1444</v>
      </c>
      <c r="Y103" s="69" t="s">
        <v>1445</v>
      </c>
      <c r="Z103" s="88">
        <v>101000001</v>
      </c>
      <c r="AA103" s="88">
        <f t="shared" si="8"/>
        <v>149</v>
      </c>
      <c r="AB103" s="88">
        <v>-1</v>
      </c>
      <c r="AC103" s="88">
        <v>16098</v>
      </c>
      <c r="AD103" s="88">
        <v>-1</v>
      </c>
    </row>
    <row r="104" spans="1:30" ht="16.5" customHeight="1" x14ac:dyDescent="0.3">
      <c r="A104" s="88" t="b">
        <v>1</v>
      </c>
      <c r="B104" s="89" t="s">
        <v>1228</v>
      </c>
      <c r="C104" s="88">
        <v>120700099</v>
      </c>
      <c r="D104" s="88">
        <v>7</v>
      </c>
      <c r="E104" s="88">
        <v>99</v>
      </c>
      <c r="F104" s="88">
        <v>1</v>
      </c>
      <c r="G104" s="88">
        <v>1</v>
      </c>
      <c r="H104" s="88">
        <f t="shared" si="10"/>
        <v>2360</v>
      </c>
      <c r="I104" s="88">
        <f t="shared" si="10"/>
        <v>12902</v>
      </c>
      <c r="J104" s="88">
        <f t="shared" si="9"/>
        <v>13578480</v>
      </c>
      <c r="K104" s="88">
        <f t="shared" si="7"/>
        <v>6458</v>
      </c>
      <c r="L104" s="88">
        <v>9</v>
      </c>
      <c r="M104" s="88">
        <v>300</v>
      </c>
      <c r="N104" s="88">
        <v>30</v>
      </c>
      <c r="O104" s="88">
        <v>5033</v>
      </c>
      <c r="P104" s="88">
        <v>1</v>
      </c>
      <c r="Q104" s="88">
        <v>3</v>
      </c>
      <c r="R104" s="86">
        <v>5501</v>
      </c>
      <c r="S104" s="86">
        <v>5502</v>
      </c>
      <c r="T104" s="86">
        <v>1</v>
      </c>
      <c r="U104" s="86">
        <v>1</v>
      </c>
      <c r="V104" s="86">
        <v>160002005</v>
      </c>
      <c r="W104" s="86">
        <v>1</v>
      </c>
      <c r="X104" s="69" t="s">
        <v>1444</v>
      </c>
      <c r="Y104" s="69" t="s">
        <v>1445</v>
      </c>
      <c r="Z104" s="88">
        <v>101000001</v>
      </c>
      <c r="AA104" s="88">
        <f t="shared" si="8"/>
        <v>150</v>
      </c>
      <c r="AB104" s="88">
        <v>-1</v>
      </c>
      <c r="AC104" s="88">
        <v>16099</v>
      </c>
      <c r="AD104" s="88">
        <v>-1</v>
      </c>
    </row>
    <row r="105" spans="1:30" ht="16.5" customHeight="1" x14ac:dyDescent="0.3">
      <c r="A105" s="88" t="b">
        <v>1</v>
      </c>
      <c r="B105" s="89" t="s">
        <v>1229</v>
      </c>
      <c r="C105" s="88">
        <v>120700100</v>
      </c>
      <c r="D105" s="88">
        <v>7</v>
      </c>
      <c r="E105" s="88">
        <v>100</v>
      </c>
      <c r="F105" s="88">
        <v>1</v>
      </c>
      <c r="G105" s="88">
        <v>1</v>
      </c>
      <c r="H105" s="88">
        <f t="shared" si="10"/>
        <v>2395</v>
      </c>
      <c r="I105" s="88">
        <f t="shared" si="10"/>
        <v>13096</v>
      </c>
      <c r="J105" s="88">
        <f t="shared" si="9"/>
        <v>13578480</v>
      </c>
      <c r="K105" s="88">
        <f t="shared" si="7"/>
        <v>6555</v>
      </c>
      <c r="L105" s="88">
        <v>9</v>
      </c>
      <c r="M105" s="88">
        <v>300</v>
      </c>
      <c r="N105" s="88">
        <v>30</v>
      </c>
      <c r="O105" s="85">
        <v>5034</v>
      </c>
      <c r="P105" s="88">
        <v>1</v>
      </c>
      <c r="Q105" s="88">
        <v>3</v>
      </c>
      <c r="R105" s="86">
        <v>5501</v>
      </c>
      <c r="S105" s="86">
        <v>5502</v>
      </c>
      <c r="T105" s="86">
        <v>1</v>
      </c>
      <c r="U105" s="86">
        <v>1</v>
      </c>
      <c r="V105" s="86">
        <v>160002005</v>
      </c>
      <c r="W105" s="86">
        <v>1</v>
      </c>
      <c r="X105" s="69" t="s">
        <v>1444</v>
      </c>
      <c r="Y105" s="69" t="s">
        <v>1445</v>
      </c>
      <c r="Z105" s="88">
        <v>101000001</v>
      </c>
      <c r="AA105" s="88">
        <f t="shared" si="8"/>
        <v>150</v>
      </c>
      <c r="AB105" s="88">
        <v>-1</v>
      </c>
      <c r="AC105" s="88">
        <v>16100</v>
      </c>
      <c r="AD105" s="88">
        <v>-1</v>
      </c>
    </row>
    <row r="106" spans="1:30" ht="16.5" customHeight="1" x14ac:dyDescent="0.3">
      <c r="A106" s="74" t="b">
        <v>1</v>
      </c>
      <c r="B106" s="75" t="s">
        <v>1235</v>
      </c>
      <c r="C106" s="74">
        <v>120700101</v>
      </c>
      <c r="D106" s="74">
        <v>7</v>
      </c>
      <c r="E106" s="74">
        <v>101</v>
      </c>
      <c r="F106" s="74">
        <v>1</v>
      </c>
      <c r="G106" s="74">
        <v>1</v>
      </c>
      <c r="H106" s="74">
        <f t="shared" si="10"/>
        <v>2431</v>
      </c>
      <c r="I106" s="74">
        <f t="shared" si="10"/>
        <v>13292</v>
      </c>
      <c r="J106" s="74">
        <f t="shared" si="9"/>
        <v>13985834</v>
      </c>
      <c r="K106" s="74">
        <f t="shared" si="7"/>
        <v>6653</v>
      </c>
      <c r="L106" s="74">
        <v>9</v>
      </c>
      <c r="M106" s="74">
        <v>300</v>
      </c>
      <c r="N106" s="74">
        <v>30</v>
      </c>
      <c r="O106" s="74">
        <v>5034</v>
      </c>
      <c r="P106" s="74">
        <v>1</v>
      </c>
      <c r="Q106" s="74">
        <v>3</v>
      </c>
      <c r="R106" s="86">
        <v>5501</v>
      </c>
      <c r="S106" s="86">
        <v>5502</v>
      </c>
      <c r="T106" s="86">
        <v>1</v>
      </c>
      <c r="U106" s="86">
        <v>1</v>
      </c>
      <c r="V106" s="86">
        <v>160002005</v>
      </c>
      <c r="W106" s="86">
        <v>1</v>
      </c>
      <c r="X106" s="69" t="s">
        <v>1444</v>
      </c>
      <c r="Y106" s="69" t="s">
        <v>1445</v>
      </c>
      <c r="Z106" s="74">
        <v>101000001</v>
      </c>
      <c r="AA106" s="74">
        <f t="shared" si="8"/>
        <v>151</v>
      </c>
      <c r="AB106" s="74">
        <v>-1</v>
      </c>
      <c r="AC106" s="87">
        <v>16101</v>
      </c>
      <c r="AD106" s="74">
        <v>-1</v>
      </c>
    </row>
    <row r="107" spans="1:30" ht="16.5" customHeight="1" x14ac:dyDescent="0.3">
      <c r="A107" s="74" t="b">
        <v>1</v>
      </c>
      <c r="B107" s="75" t="s">
        <v>1236</v>
      </c>
      <c r="C107" s="74">
        <v>120700102</v>
      </c>
      <c r="D107" s="74">
        <v>7</v>
      </c>
      <c r="E107" s="74">
        <v>102</v>
      </c>
      <c r="F107" s="74">
        <v>1</v>
      </c>
      <c r="G107" s="74">
        <v>1</v>
      </c>
      <c r="H107" s="74">
        <f t="shared" si="10"/>
        <v>2467</v>
      </c>
      <c r="I107" s="74">
        <f t="shared" si="10"/>
        <v>13491</v>
      </c>
      <c r="J107" s="74">
        <f t="shared" si="9"/>
        <v>13985834</v>
      </c>
      <c r="K107" s="74">
        <f t="shared" si="7"/>
        <v>6753</v>
      </c>
      <c r="L107" s="74">
        <v>9</v>
      </c>
      <c r="M107" s="74">
        <v>300</v>
      </c>
      <c r="N107" s="74">
        <v>30</v>
      </c>
      <c r="O107" s="74">
        <v>5034</v>
      </c>
      <c r="P107" s="74">
        <v>1</v>
      </c>
      <c r="Q107" s="74">
        <v>3</v>
      </c>
      <c r="R107" s="86">
        <v>5501</v>
      </c>
      <c r="S107" s="86">
        <v>5502</v>
      </c>
      <c r="T107" s="86">
        <v>1</v>
      </c>
      <c r="U107" s="86">
        <v>1</v>
      </c>
      <c r="V107" s="86">
        <v>160002005</v>
      </c>
      <c r="W107" s="86">
        <v>1</v>
      </c>
      <c r="X107" s="69" t="s">
        <v>1444</v>
      </c>
      <c r="Y107" s="69" t="s">
        <v>1445</v>
      </c>
      <c r="Z107" s="74">
        <v>101000001</v>
      </c>
      <c r="AA107" s="74">
        <f t="shared" si="8"/>
        <v>151</v>
      </c>
      <c r="AB107" s="74">
        <v>-1</v>
      </c>
      <c r="AC107" s="87">
        <v>16102</v>
      </c>
      <c r="AD107" s="74">
        <v>-1</v>
      </c>
    </row>
    <row r="108" spans="1:30" ht="16.5" customHeight="1" x14ac:dyDescent="0.3">
      <c r="A108" s="74" t="b">
        <v>1</v>
      </c>
      <c r="B108" s="75" t="s">
        <v>1237</v>
      </c>
      <c r="C108" s="74">
        <v>120700103</v>
      </c>
      <c r="D108" s="74">
        <v>7</v>
      </c>
      <c r="E108" s="74">
        <v>103</v>
      </c>
      <c r="F108" s="74">
        <v>1</v>
      </c>
      <c r="G108" s="74">
        <v>1</v>
      </c>
      <c r="H108" s="74">
        <f t="shared" si="10"/>
        <v>2504</v>
      </c>
      <c r="I108" s="74">
        <f t="shared" si="10"/>
        <v>13693</v>
      </c>
      <c r="J108" s="74">
        <f t="shared" si="9"/>
        <v>14405409</v>
      </c>
      <c r="K108" s="74">
        <f t="shared" si="7"/>
        <v>6854</v>
      </c>
      <c r="L108" s="74">
        <v>9</v>
      </c>
      <c r="M108" s="74">
        <v>300</v>
      </c>
      <c r="N108" s="74">
        <v>30</v>
      </c>
      <c r="O108" s="85">
        <v>5035</v>
      </c>
      <c r="P108" s="74">
        <v>1</v>
      </c>
      <c r="Q108" s="74">
        <v>3</v>
      </c>
      <c r="R108" s="86">
        <v>5501</v>
      </c>
      <c r="S108" s="86">
        <v>5502</v>
      </c>
      <c r="T108" s="86">
        <v>1</v>
      </c>
      <c r="U108" s="86">
        <v>1</v>
      </c>
      <c r="V108" s="86">
        <v>160002005</v>
      </c>
      <c r="W108" s="86">
        <v>1</v>
      </c>
      <c r="X108" s="69" t="s">
        <v>1444</v>
      </c>
      <c r="Y108" s="69" t="s">
        <v>1445</v>
      </c>
      <c r="Z108" s="74">
        <v>101000001</v>
      </c>
      <c r="AA108" s="74">
        <f t="shared" si="8"/>
        <v>152</v>
      </c>
      <c r="AB108" s="74">
        <v>-1</v>
      </c>
      <c r="AC108" s="87">
        <v>16103</v>
      </c>
      <c r="AD108" s="74">
        <v>-1</v>
      </c>
    </row>
    <row r="109" spans="1:30" ht="16.5" customHeight="1" x14ac:dyDescent="0.3">
      <c r="A109" s="74" t="b">
        <v>1</v>
      </c>
      <c r="B109" s="75" t="s">
        <v>1238</v>
      </c>
      <c r="C109" s="74">
        <v>120700104</v>
      </c>
      <c r="D109" s="74">
        <v>7</v>
      </c>
      <c r="E109" s="74">
        <v>104</v>
      </c>
      <c r="F109" s="74">
        <v>1</v>
      </c>
      <c r="G109" s="74">
        <v>1</v>
      </c>
      <c r="H109" s="74">
        <f t="shared" si="10"/>
        <v>2542</v>
      </c>
      <c r="I109" s="74">
        <f t="shared" si="10"/>
        <v>13898</v>
      </c>
      <c r="J109" s="74">
        <f t="shared" si="9"/>
        <v>14405409</v>
      </c>
      <c r="K109" s="74">
        <f t="shared" si="7"/>
        <v>6957</v>
      </c>
      <c r="L109" s="74">
        <v>9</v>
      </c>
      <c r="M109" s="74">
        <v>300</v>
      </c>
      <c r="N109" s="74">
        <v>30</v>
      </c>
      <c r="O109" s="74">
        <v>5035</v>
      </c>
      <c r="P109" s="74">
        <v>1</v>
      </c>
      <c r="Q109" s="74">
        <v>3</v>
      </c>
      <c r="R109" s="86">
        <v>5501</v>
      </c>
      <c r="S109" s="86">
        <v>5502</v>
      </c>
      <c r="T109" s="86">
        <v>1</v>
      </c>
      <c r="U109" s="86">
        <v>1</v>
      </c>
      <c r="V109" s="86">
        <v>160002005</v>
      </c>
      <c r="W109" s="86">
        <v>1</v>
      </c>
      <c r="X109" s="69" t="s">
        <v>1444</v>
      </c>
      <c r="Y109" s="69" t="s">
        <v>1445</v>
      </c>
      <c r="Z109" s="74">
        <v>101000001</v>
      </c>
      <c r="AA109" s="74">
        <f t="shared" si="8"/>
        <v>152</v>
      </c>
      <c r="AB109" s="74">
        <v>-1</v>
      </c>
      <c r="AC109" s="87">
        <v>16104</v>
      </c>
      <c r="AD109" s="74">
        <v>-1</v>
      </c>
    </row>
    <row r="110" spans="1:30" ht="16.5" customHeight="1" x14ac:dyDescent="0.3">
      <c r="A110" s="74" t="b">
        <v>1</v>
      </c>
      <c r="B110" s="75" t="s">
        <v>1239</v>
      </c>
      <c r="C110" s="74">
        <v>120700105</v>
      </c>
      <c r="D110" s="74">
        <v>7</v>
      </c>
      <c r="E110" s="74">
        <v>105</v>
      </c>
      <c r="F110" s="74">
        <v>1</v>
      </c>
      <c r="G110" s="74">
        <v>1</v>
      </c>
      <c r="H110" s="74">
        <f t="shared" si="10"/>
        <v>2580</v>
      </c>
      <c r="I110" s="74">
        <f t="shared" si="10"/>
        <v>14106</v>
      </c>
      <c r="J110" s="74">
        <f t="shared" si="9"/>
        <v>14837571</v>
      </c>
      <c r="K110" s="74">
        <f t="shared" si="7"/>
        <v>7061</v>
      </c>
      <c r="L110" s="74">
        <v>9</v>
      </c>
      <c r="M110" s="74">
        <v>300</v>
      </c>
      <c r="N110" s="74">
        <v>30</v>
      </c>
      <c r="O110" s="74">
        <v>5035</v>
      </c>
      <c r="P110" s="74">
        <v>1</v>
      </c>
      <c r="Q110" s="74">
        <v>3</v>
      </c>
      <c r="R110" s="86">
        <v>5501</v>
      </c>
      <c r="S110" s="86">
        <v>5502</v>
      </c>
      <c r="T110" s="86">
        <v>1</v>
      </c>
      <c r="U110" s="86">
        <v>1</v>
      </c>
      <c r="V110" s="86">
        <v>160002005</v>
      </c>
      <c r="W110" s="86">
        <v>1</v>
      </c>
      <c r="X110" s="69" t="s">
        <v>1444</v>
      </c>
      <c r="Y110" s="69" t="s">
        <v>1445</v>
      </c>
      <c r="Z110" s="74">
        <v>101000001</v>
      </c>
      <c r="AA110" s="74">
        <f t="shared" si="8"/>
        <v>153</v>
      </c>
      <c r="AB110" s="74">
        <v>-1</v>
      </c>
      <c r="AC110" s="87">
        <v>16105</v>
      </c>
      <c r="AD110" s="74">
        <v>-1</v>
      </c>
    </row>
    <row r="111" spans="1:30" ht="16.5" customHeight="1" x14ac:dyDescent="0.3">
      <c r="A111" s="74" t="b">
        <v>1</v>
      </c>
      <c r="B111" s="75" t="s">
        <v>1240</v>
      </c>
      <c r="C111" s="74">
        <v>120700106</v>
      </c>
      <c r="D111" s="74">
        <v>7</v>
      </c>
      <c r="E111" s="74">
        <v>106</v>
      </c>
      <c r="F111" s="74">
        <v>1</v>
      </c>
      <c r="G111" s="74">
        <v>1</v>
      </c>
      <c r="H111" s="74">
        <f t="shared" si="10"/>
        <v>2619</v>
      </c>
      <c r="I111" s="74">
        <f t="shared" si="10"/>
        <v>14318</v>
      </c>
      <c r="J111" s="74">
        <f t="shared" si="9"/>
        <v>14837571</v>
      </c>
      <c r="K111" s="74">
        <f t="shared" si="7"/>
        <v>7167</v>
      </c>
      <c r="L111" s="74">
        <v>9</v>
      </c>
      <c r="M111" s="74">
        <v>300</v>
      </c>
      <c r="N111" s="74">
        <v>30</v>
      </c>
      <c r="O111" s="85">
        <v>5036</v>
      </c>
      <c r="P111" s="74">
        <v>1</v>
      </c>
      <c r="Q111" s="74">
        <v>3</v>
      </c>
      <c r="R111" s="86">
        <v>5501</v>
      </c>
      <c r="S111" s="86">
        <v>5502</v>
      </c>
      <c r="T111" s="86">
        <v>1</v>
      </c>
      <c r="U111" s="86">
        <v>1</v>
      </c>
      <c r="V111" s="86">
        <v>160002005</v>
      </c>
      <c r="W111" s="86">
        <v>1</v>
      </c>
      <c r="X111" s="69" t="s">
        <v>1444</v>
      </c>
      <c r="Y111" s="69" t="s">
        <v>1445</v>
      </c>
      <c r="Z111" s="74">
        <v>101000001</v>
      </c>
      <c r="AA111" s="74">
        <f t="shared" si="8"/>
        <v>153</v>
      </c>
      <c r="AB111" s="74">
        <v>-1</v>
      </c>
      <c r="AC111" s="87">
        <v>16106</v>
      </c>
      <c r="AD111" s="74">
        <v>-1</v>
      </c>
    </row>
    <row r="112" spans="1:30" ht="16.5" customHeight="1" x14ac:dyDescent="0.3">
      <c r="A112" s="74" t="b">
        <v>1</v>
      </c>
      <c r="B112" s="75" t="s">
        <v>1241</v>
      </c>
      <c r="C112" s="74">
        <v>120700107</v>
      </c>
      <c r="D112" s="74">
        <v>7</v>
      </c>
      <c r="E112" s="74">
        <v>107</v>
      </c>
      <c r="F112" s="74">
        <v>1</v>
      </c>
      <c r="G112" s="74">
        <v>1</v>
      </c>
      <c r="H112" s="74">
        <f t="shared" si="10"/>
        <v>2658</v>
      </c>
      <c r="I112" s="74">
        <f t="shared" si="10"/>
        <v>14533</v>
      </c>
      <c r="J112" s="74">
        <f t="shared" si="9"/>
        <v>15282698</v>
      </c>
      <c r="K112" s="74">
        <f t="shared" si="7"/>
        <v>7275</v>
      </c>
      <c r="L112" s="74">
        <v>9</v>
      </c>
      <c r="M112" s="74">
        <v>300</v>
      </c>
      <c r="N112" s="74">
        <v>30</v>
      </c>
      <c r="O112" s="74">
        <v>5036</v>
      </c>
      <c r="P112" s="74">
        <v>1</v>
      </c>
      <c r="Q112" s="74">
        <v>3</v>
      </c>
      <c r="R112" s="86">
        <v>5501</v>
      </c>
      <c r="S112" s="86">
        <v>5502</v>
      </c>
      <c r="T112" s="86">
        <v>1</v>
      </c>
      <c r="U112" s="86">
        <v>1</v>
      </c>
      <c r="V112" s="86">
        <v>160002005</v>
      </c>
      <c r="W112" s="86">
        <v>1</v>
      </c>
      <c r="X112" s="69" t="s">
        <v>1444</v>
      </c>
      <c r="Y112" s="69" t="s">
        <v>1445</v>
      </c>
      <c r="Z112" s="74">
        <v>101000001</v>
      </c>
      <c r="AA112" s="74">
        <f t="shared" si="8"/>
        <v>154</v>
      </c>
      <c r="AB112" s="74">
        <v>-1</v>
      </c>
      <c r="AC112" s="87">
        <v>16107</v>
      </c>
      <c r="AD112" s="74">
        <v>-1</v>
      </c>
    </row>
    <row r="113" spans="1:30" ht="16.5" customHeight="1" x14ac:dyDescent="0.3">
      <c r="A113" s="74" t="b">
        <v>1</v>
      </c>
      <c r="B113" s="75" t="s">
        <v>1242</v>
      </c>
      <c r="C113" s="74">
        <v>120700108</v>
      </c>
      <c r="D113" s="74">
        <v>7</v>
      </c>
      <c r="E113" s="74">
        <v>108</v>
      </c>
      <c r="F113" s="74">
        <v>1</v>
      </c>
      <c r="G113" s="74">
        <v>1</v>
      </c>
      <c r="H113" s="74">
        <f t="shared" si="10"/>
        <v>2698</v>
      </c>
      <c r="I113" s="74">
        <f t="shared" si="10"/>
        <v>14751</v>
      </c>
      <c r="J113" s="74">
        <f t="shared" si="9"/>
        <v>15282698</v>
      </c>
      <c r="K113" s="74">
        <f t="shared" si="7"/>
        <v>7384</v>
      </c>
      <c r="L113" s="74">
        <v>9</v>
      </c>
      <c r="M113" s="74">
        <v>300</v>
      </c>
      <c r="N113" s="74">
        <v>30</v>
      </c>
      <c r="O113" s="74">
        <v>5036</v>
      </c>
      <c r="P113" s="74">
        <v>1</v>
      </c>
      <c r="Q113" s="74">
        <v>3</v>
      </c>
      <c r="R113" s="86">
        <v>5501</v>
      </c>
      <c r="S113" s="86">
        <v>5502</v>
      </c>
      <c r="T113" s="86">
        <v>1</v>
      </c>
      <c r="U113" s="86">
        <v>1</v>
      </c>
      <c r="V113" s="86">
        <v>160002005</v>
      </c>
      <c r="W113" s="86">
        <v>1</v>
      </c>
      <c r="X113" s="69" t="s">
        <v>1444</v>
      </c>
      <c r="Y113" s="69" t="s">
        <v>1445</v>
      </c>
      <c r="Z113" s="74">
        <v>101000001</v>
      </c>
      <c r="AA113" s="74">
        <f t="shared" si="8"/>
        <v>154</v>
      </c>
      <c r="AB113" s="74">
        <v>-1</v>
      </c>
      <c r="AC113" s="87">
        <v>16108</v>
      </c>
      <c r="AD113" s="74">
        <v>-1</v>
      </c>
    </row>
    <row r="114" spans="1:30" ht="16.5" customHeight="1" x14ac:dyDescent="0.3">
      <c r="A114" s="74" t="b">
        <v>1</v>
      </c>
      <c r="B114" s="75" t="s">
        <v>1243</v>
      </c>
      <c r="C114" s="74">
        <v>120700109</v>
      </c>
      <c r="D114" s="74">
        <v>7</v>
      </c>
      <c r="E114" s="74">
        <v>109</v>
      </c>
      <c r="F114" s="74">
        <v>1</v>
      </c>
      <c r="G114" s="74">
        <v>1</v>
      </c>
      <c r="H114" s="74">
        <f t="shared" si="10"/>
        <v>2738</v>
      </c>
      <c r="I114" s="74">
        <f t="shared" si="10"/>
        <v>14972</v>
      </c>
      <c r="J114" s="74">
        <f t="shared" si="9"/>
        <v>15741179</v>
      </c>
      <c r="K114" s="74">
        <f t="shared" si="7"/>
        <v>7495</v>
      </c>
      <c r="L114" s="74">
        <v>9</v>
      </c>
      <c r="M114" s="74">
        <v>300</v>
      </c>
      <c r="N114" s="74">
        <v>30</v>
      </c>
      <c r="O114" s="85">
        <v>5037</v>
      </c>
      <c r="P114" s="74">
        <v>1</v>
      </c>
      <c r="Q114" s="74">
        <v>3</v>
      </c>
      <c r="R114" s="86">
        <v>5501</v>
      </c>
      <c r="S114" s="86">
        <v>5502</v>
      </c>
      <c r="T114" s="86">
        <v>1</v>
      </c>
      <c r="U114" s="86">
        <v>1</v>
      </c>
      <c r="V114" s="86">
        <v>160002005</v>
      </c>
      <c r="W114" s="86">
        <v>1</v>
      </c>
      <c r="X114" s="69" t="s">
        <v>1444</v>
      </c>
      <c r="Y114" s="69" t="s">
        <v>1445</v>
      </c>
      <c r="Z114" s="74">
        <v>101000001</v>
      </c>
      <c r="AA114" s="74">
        <f t="shared" si="8"/>
        <v>155</v>
      </c>
      <c r="AB114" s="74">
        <v>-1</v>
      </c>
      <c r="AC114" s="87">
        <v>16109</v>
      </c>
      <c r="AD114" s="74">
        <v>-1</v>
      </c>
    </row>
    <row r="115" spans="1:30" ht="16.5" customHeight="1" x14ac:dyDescent="0.3">
      <c r="A115" s="74" t="b">
        <v>1</v>
      </c>
      <c r="B115" s="75" t="s">
        <v>1244</v>
      </c>
      <c r="C115" s="74">
        <v>120700110</v>
      </c>
      <c r="D115" s="74">
        <v>7</v>
      </c>
      <c r="E115" s="74">
        <v>110</v>
      </c>
      <c r="F115" s="74">
        <v>1</v>
      </c>
      <c r="G115" s="74">
        <v>1</v>
      </c>
      <c r="H115" s="74">
        <f t="shared" si="10"/>
        <v>2779</v>
      </c>
      <c r="I115" s="74">
        <f t="shared" si="10"/>
        <v>15197</v>
      </c>
      <c r="J115" s="74">
        <f t="shared" si="9"/>
        <v>15741179</v>
      </c>
      <c r="K115" s="74">
        <f t="shared" si="7"/>
        <v>7607</v>
      </c>
      <c r="L115" s="74">
        <v>9</v>
      </c>
      <c r="M115" s="74">
        <v>300</v>
      </c>
      <c r="N115" s="74">
        <v>30</v>
      </c>
      <c r="O115" s="74">
        <v>5037</v>
      </c>
      <c r="P115" s="74">
        <v>1</v>
      </c>
      <c r="Q115" s="74">
        <v>3</v>
      </c>
      <c r="R115" s="86">
        <v>5501</v>
      </c>
      <c r="S115" s="86">
        <v>5502</v>
      </c>
      <c r="T115" s="86">
        <v>1</v>
      </c>
      <c r="U115" s="86">
        <v>1</v>
      </c>
      <c r="V115" s="86">
        <v>160002005</v>
      </c>
      <c r="W115" s="86">
        <v>1</v>
      </c>
      <c r="X115" s="69" t="s">
        <v>1444</v>
      </c>
      <c r="Y115" s="69" t="s">
        <v>1445</v>
      </c>
      <c r="Z115" s="74">
        <v>101000001</v>
      </c>
      <c r="AA115" s="74">
        <f t="shared" si="8"/>
        <v>155</v>
      </c>
      <c r="AB115" s="74">
        <v>-1</v>
      </c>
      <c r="AC115" s="87">
        <v>16110</v>
      </c>
      <c r="AD115" s="74">
        <v>-1</v>
      </c>
    </row>
    <row r="116" spans="1:30" ht="16.5" customHeight="1" x14ac:dyDescent="0.3">
      <c r="A116" s="88" t="b">
        <v>1</v>
      </c>
      <c r="B116" s="89" t="s">
        <v>1245</v>
      </c>
      <c r="C116" s="88">
        <v>120700111</v>
      </c>
      <c r="D116" s="88">
        <v>7</v>
      </c>
      <c r="E116" s="88">
        <v>111</v>
      </c>
      <c r="F116" s="88">
        <v>1</v>
      </c>
      <c r="G116" s="88">
        <v>1</v>
      </c>
      <c r="H116" s="88">
        <f t="shared" si="10"/>
        <v>2821</v>
      </c>
      <c r="I116" s="88">
        <f t="shared" si="10"/>
        <v>15425</v>
      </c>
      <c r="J116" s="88">
        <f t="shared" si="9"/>
        <v>16213414</v>
      </c>
      <c r="K116" s="88">
        <f t="shared" si="7"/>
        <v>7721</v>
      </c>
      <c r="L116" s="88">
        <v>9</v>
      </c>
      <c r="M116" s="88">
        <v>300</v>
      </c>
      <c r="N116" s="88">
        <v>30</v>
      </c>
      <c r="O116" s="88">
        <v>5037</v>
      </c>
      <c r="P116" s="88">
        <v>1</v>
      </c>
      <c r="Q116" s="88">
        <v>3</v>
      </c>
      <c r="R116" s="86">
        <v>5501</v>
      </c>
      <c r="S116" s="86">
        <v>5502</v>
      </c>
      <c r="T116" s="86">
        <v>1</v>
      </c>
      <c r="U116" s="86">
        <v>1</v>
      </c>
      <c r="V116" s="86">
        <v>160002005</v>
      </c>
      <c r="W116" s="86">
        <v>1</v>
      </c>
      <c r="X116" s="69" t="s">
        <v>1444</v>
      </c>
      <c r="Y116" s="69" t="s">
        <v>1445</v>
      </c>
      <c r="Z116" s="88">
        <v>101000001</v>
      </c>
      <c r="AA116" s="88">
        <f t="shared" si="8"/>
        <v>156</v>
      </c>
      <c r="AB116" s="88">
        <v>-1</v>
      </c>
      <c r="AC116" s="88">
        <v>16111</v>
      </c>
      <c r="AD116" s="88">
        <v>-1</v>
      </c>
    </row>
    <row r="117" spans="1:30" ht="16.5" customHeight="1" x14ac:dyDescent="0.3">
      <c r="A117" s="88" t="b">
        <v>1</v>
      </c>
      <c r="B117" s="89" t="s">
        <v>1246</v>
      </c>
      <c r="C117" s="88">
        <v>120700112</v>
      </c>
      <c r="D117" s="88">
        <v>7</v>
      </c>
      <c r="E117" s="88">
        <v>112</v>
      </c>
      <c r="F117" s="88">
        <v>1</v>
      </c>
      <c r="G117" s="88">
        <v>1</v>
      </c>
      <c r="H117" s="88">
        <f t="shared" si="10"/>
        <v>2863</v>
      </c>
      <c r="I117" s="88">
        <f t="shared" si="10"/>
        <v>15656</v>
      </c>
      <c r="J117" s="88">
        <f t="shared" si="9"/>
        <v>16213414</v>
      </c>
      <c r="K117" s="88">
        <f t="shared" si="7"/>
        <v>7837</v>
      </c>
      <c r="L117" s="88">
        <v>9</v>
      </c>
      <c r="M117" s="88">
        <v>300</v>
      </c>
      <c r="N117" s="88">
        <v>30</v>
      </c>
      <c r="O117" s="85">
        <v>5038</v>
      </c>
      <c r="P117" s="88">
        <v>1</v>
      </c>
      <c r="Q117" s="88">
        <v>3</v>
      </c>
      <c r="R117" s="86">
        <v>5501</v>
      </c>
      <c r="S117" s="86">
        <v>5502</v>
      </c>
      <c r="T117" s="86">
        <v>1</v>
      </c>
      <c r="U117" s="86">
        <v>1</v>
      </c>
      <c r="V117" s="86">
        <v>160002005</v>
      </c>
      <c r="W117" s="86">
        <v>1</v>
      </c>
      <c r="X117" s="69" t="s">
        <v>1444</v>
      </c>
      <c r="Y117" s="69" t="s">
        <v>1445</v>
      </c>
      <c r="Z117" s="88">
        <v>101000001</v>
      </c>
      <c r="AA117" s="88">
        <f t="shared" si="8"/>
        <v>156</v>
      </c>
      <c r="AB117" s="88">
        <v>-1</v>
      </c>
      <c r="AC117" s="88">
        <v>16112</v>
      </c>
      <c r="AD117" s="88">
        <v>-1</v>
      </c>
    </row>
    <row r="118" spans="1:30" ht="16.5" customHeight="1" x14ac:dyDescent="0.3">
      <c r="A118" s="88" t="b">
        <v>1</v>
      </c>
      <c r="B118" s="89" t="s">
        <v>1247</v>
      </c>
      <c r="C118" s="88">
        <v>120700113</v>
      </c>
      <c r="D118" s="88">
        <v>7</v>
      </c>
      <c r="E118" s="88">
        <v>113</v>
      </c>
      <c r="F118" s="88">
        <v>1</v>
      </c>
      <c r="G118" s="88">
        <v>1</v>
      </c>
      <c r="H118" s="88">
        <f t="shared" si="10"/>
        <v>2906</v>
      </c>
      <c r="I118" s="88">
        <f t="shared" si="10"/>
        <v>15891</v>
      </c>
      <c r="J118" s="88">
        <f t="shared" si="9"/>
        <v>16699816</v>
      </c>
      <c r="K118" s="88">
        <f t="shared" si="7"/>
        <v>7955</v>
      </c>
      <c r="L118" s="88">
        <v>9</v>
      </c>
      <c r="M118" s="88">
        <v>300</v>
      </c>
      <c r="N118" s="88">
        <v>30</v>
      </c>
      <c r="O118" s="88">
        <v>5038</v>
      </c>
      <c r="P118" s="88">
        <v>1</v>
      </c>
      <c r="Q118" s="88">
        <v>3</v>
      </c>
      <c r="R118" s="86">
        <v>5501</v>
      </c>
      <c r="S118" s="86">
        <v>5502</v>
      </c>
      <c r="T118" s="86">
        <v>1</v>
      </c>
      <c r="U118" s="86">
        <v>1</v>
      </c>
      <c r="V118" s="86">
        <v>160002005</v>
      </c>
      <c r="W118" s="86">
        <v>1</v>
      </c>
      <c r="X118" s="69" t="s">
        <v>1444</v>
      </c>
      <c r="Y118" s="69" t="s">
        <v>1445</v>
      </c>
      <c r="Z118" s="88">
        <v>101000001</v>
      </c>
      <c r="AA118" s="88">
        <f t="shared" si="8"/>
        <v>157</v>
      </c>
      <c r="AB118" s="88">
        <v>-1</v>
      </c>
      <c r="AC118" s="88">
        <v>16113</v>
      </c>
      <c r="AD118" s="88">
        <v>-1</v>
      </c>
    </row>
    <row r="119" spans="1:30" ht="16.5" customHeight="1" x14ac:dyDescent="0.3">
      <c r="A119" s="88" t="b">
        <v>1</v>
      </c>
      <c r="B119" s="89" t="s">
        <v>1248</v>
      </c>
      <c r="C119" s="88">
        <v>120700114</v>
      </c>
      <c r="D119" s="88">
        <v>7</v>
      </c>
      <c r="E119" s="88">
        <v>114</v>
      </c>
      <c r="F119" s="88">
        <v>1</v>
      </c>
      <c r="G119" s="88">
        <v>1</v>
      </c>
      <c r="H119" s="88">
        <f t="shared" si="10"/>
        <v>2950</v>
      </c>
      <c r="I119" s="88">
        <f t="shared" si="10"/>
        <v>16129</v>
      </c>
      <c r="J119" s="88">
        <f t="shared" si="9"/>
        <v>16699816</v>
      </c>
      <c r="K119" s="88">
        <f t="shared" si="7"/>
        <v>8074</v>
      </c>
      <c r="L119" s="88">
        <v>9</v>
      </c>
      <c r="M119" s="88">
        <v>300</v>
      </c>
      <c r="N119" s="88">
        <v>30</v>
      </c>
      <c r="O119" s="88">
        <v>5038</v>
      </c>
      <c r="P119" s="88">
        <v>1</v>
      </c>
      <c r="Q119" s="88">
        <v>3</v>
      </c>
      <c r="R119" s="86">
        <v>5501</v>
      </c>
      <c r="S119" s="86">
        <v>5502</v>
      </c>
      <c r="T119" s="86">
        <v>1</v>
      </c>
      <c r="U119" s="86">
        <v>1</v>
      </c>
      <c r="V119" s="86">
        <v>160002005</v>
      </c>
      <c r="W119" s="86">
        <v>1</v>
      </c>
      <c r="X119" s="69" t="s">
        <v>1444</v>
      </c>
      <c r="Y119" s="69" t="s">
        <v>1445</v>
      </c>
      <c r="Z119" s="88">
        <v>101000001</v>
      </c>
      <c r="AA119" s="88">
        <f t="shared" si="8"/>
        <v>157</v>
      </c>
      <c r="AB119" s="88">
        <v>-1</v>
      </c>
      <c r="AC119" s="88">
        <v>16114</v>
      </c>
      <c r="AD119" s="88">
        <v>-1</v>
      </c>
    </row>
    <row r="120" spans="1:30" ht="16.5" customHeight="1" x14ac:dyDescent="0.3">
      <c r="A120" s="88" t="b">
        <v>1</v>
      </c>
      <c r="B120" s="89" t="s">
        <v>1249</v>
      </c>
      <c r="C120" s="88">
        <v>120700115</v>
      </c>
      <c r="D120" s="88">
        <v>7</v>
      </c>
      <c r="E120" s="88">
        <v>115</v>
      </c>
      <c r="F120" s="88">
        <v>1</v>
      </c>
      <c r="G120" s="88">
        <v>1</v>
      </c>
      <c r="H120" s="88">
        <f t="shared" si="10"/>
        <v>2994</v>
      </c>
      <c r="I120" s="88">
        <f t="shared" si="10"/>
        <v>16371</v>
      </c>
      <c r="J120" s="88">
        <f t="shared" si="9"/>
        <v>17200810</v>
      </c>
      <c r="K120" s="88">
        <f t="shared" si="7"/>
        <v>8195</v>
      </c>
      <c r="L120" s="88">
        <v>9</v>
      </c>
      <c r="M120" s="88">
        <v>300</v>
      </c>
      <c r="N120" s="88">
        <v>30</v>
      </c>
      <c r="O120" s="85">
        <v>5039</v>
      </c>
      <c r="P120" s="88">
        <v>1</v>
      </c>
      <c r="Q120" s="88">
        <v>3</v>
      </c>
      <c r="R120" s="86">
        <v>5501</v>
      </c>
      <c r="S120" s="86">
        <v>5502</v>
      </c>
      <c r="T120" s="86">
        <v>1</v>
      </c>
      <c r="U120" s="86">
        <v>1</v>
      </c>
      <c r="V120" s="86">
        <v>160002005</v>
      </c>
      <c r="W120" s="86">
        <v>1</v>
      </c>
      <c r="X120" s="69" t="s">
        <v>1444</v>
      </c>
      <c r="Y120" s="69" t="s">
        <v>1445</v>
      </c>
      <c r="Z120" s="88">
        <v>101000001</v>
      </c>
      <c r="AA120" s="88">
        <f t="shared" si="8"/>
        <v>158</v>
      </c>
      <c r="AB120" s="88">
        <v>-1</v>
      </c>
      <c r="AC120" s="88">
        <v>16115</v>
      </c>
      <c r="AD120" s="88">
        <v>-1</v>
      </c>
    </row>
    <row r="121" spans="1:30" ht="16.5" customHeight="1" x14ac:dyDescent="0.3">
      <c r="A121" s="88" t="b">
        <v>1</v>
      </c>
      <c r="B121" s="89" t="s">
        <v>1250</v>
      </c>
      <c r="C121" s="88">
        <v>120700116</v>
      </c>
      <c r="D121" s="88">
        <v>7</v>
      </c>
      <c r="E121" s="88">
        <v>116</v>
      </c>
      <c r="F121" s="88">
        <v>1</v>
      </c>
      <c r="G121" s="88">
        <v>1</v>
      </c>
      <c r="H121" s="88">
        <f t="shared" si="10"/>
        <v>3039</v>
      </c>
      <c r="I121" s="88">
        <f t="shared" si="10"/>
        <v>16617</v>
      </c>
      <c r="J121" s="88">
        <f t="shared" si="9"/>
        <v>17200810</v>
      </c>
      <c r="K121" s="88">
        <f t="shared" si="7"/>
        <v>8318</v>
      </c>
      <c r="L121" s="88">
        <v>9</v>
      </c>
      <c r="M121" s="88">
        <v>300</v>
      </c>
      <c r="N121" s="88">
        <v>30</v>
      </c>
      <c r="O121" s="88">
        <v>5039</v>
      </c>
      <c r="P121" s="88">
        <v>1</v>
      </c>
      <c r="Q121" s="88">
        <v>3</v>
      </c>
      <c r="R121" s="86">
        <v>5501</v>
      </c>
      <c r="S121" s="86">
        <v>5502</v>
      </c>
      <c r="T121" s="86">
        <v>1</v>
      </c>
      <c r="U121" s="86">
        <v>1</v>
      </c>
      <c r="V121" s="86">
        <v>160002005</v>
      </c>
      <c r="W121" s="86">
        <v>1</v>
      </c>
      <c r="X121" s="69" t="s">
        <v>1444</v>
      </c>
      <c r="Y121" s="69" t="s">
        <v>1445</v>
      </c>
      <c r="Z121" s="88">
        <v>101000001</v>
      </c>
      <c r="AA121" s="88">
        <f t="shared" si="8"/>
        <v>158</v>
      </c>
      <c r="AB121" s="88">
        <v>-1</v>
      </c>
      <c r="AC121" s="88">
        <v>16116</v>
      </c>
      <c r="AD121" s="88">
        <v>-1</v>
      </c>
    </row>
    <row r="122" spans="1:30" ht="16.5" customHeight="1" x14ac:dyDescent="0.3">
      <c r="A122" s="88" t="b">
        <v>1</v>
      </c>
      <c r="B122" s="89" t="s">
        <v>1251</v>
      </c>
      <c r="C122" s="88">
        <v>120700117</v>
      </c>
      <c r="D122" s="88">
        <v>7</v>
      </c>
      <c r="E122" s="88">
        <v>117</v>
      </c>
      <c r="F122" s="88">
        <v>1</v>
      </c>
      <c r="G122" s="88">
        <v>1</v>
      </c>
      <c r="H122" s="88">
        <f t="shared" si="10"/>
        <v>3085</v>
      </c>
      <c r="I122" s="88">
        <f t="shared" si="10"/>
        <v>16866</v>
      </c>
      <c r="J122" s="88">
        <f t="shared" si="9"/>
        <v>17716834</v>
      </c>
      <c r="K122" s="88">
        <f t="shared" si="7"/>
        <v>8443</v>
      </c>
      <c r="L122" s="88">
        <v>9</v>
      </c>
      <c r="M122" s="88">
        <v>300</v>
      </c>
      <c r="N122" s="88">
        <v>30</v>
      </c>
      <c r="O122" s="88">
        <v>5039</v>
      </c>
      <c r="P122" s="88">
        <v>1</v>
      </c>
      <c r="Q122" s="88">
        <v>3</v>
      </c>
      <c r="R122" s="86">
        <v>5501</v>
      </c>
      <c r="S122" s="86">
        <v>5502</v>
      </c>
      <c r="T122" s="86">
        <v>1</v>
      </c>
      <c r="U122" s="86">
        <v>1</v>
      </c>
      <c r="V122" s="86">
        <v>160002005</v>
      </c>
      <c r="W122" s="86">
        <v>1</v>
      </c>
      <c r="X122" s="69" t="s">
        <v>1444</v>
      </c>
      <c r="Y122" s="69" t="s">
        <v>1445</v>
      </c>
      <c r="Z122" s="88">
        <v>101000001</v>
      </c>
      <c r="AA122" s="88">
        <f t="shared" si="8"/>
        <v>159</v>
      </c>
      <c r="AB122" s="88">
        <v>-1</v>
      </c>
      <c r="AC122" s="88">
        <v>16117</v>
      </c>
      <c r="AD122" s="88">
        <v>-1</v>
      </c>
    </row>
    <row r="123" spans="1:30" ht="16.5" customHeight="1" x14ac:dyDescent="0.3">
      <c r="A123" s="88" t="b">
        <v>1</v>
      </c>
      <c r="B123" s="89" t="s">
        <v>1252</v>
      </c>
      <c r="C123" s="88">
        <v>120700118</v>
      </c>
      <c r="D123" s="88">
        <v>7</v>
      </c>
      <c r="E123" s="88">
        <v>118</v>
      </c>
      <c r="F123" s="88">
        <v>1</v>
      </c>
      <c r="G123" s="88">
        <v>1</v>
      </c>
      <c r="H123" s="88">
        <f t="shared" si="10"/>
        <v>3131</v>
      </c>
      <c r="I123" s="88">
        <f t="shared" si="10"/>
        <v>17119</v>
      </c>
      <c r="J123" s="88">
        <f t="shared" si="9"/>
        <v>17716834</v>
      </c>
      <c r="K123" s="88">
        <f t="shared" si="7"/>
        <v>8570</v>
      </c>
      <c r="L123" s="88">
        <v>9</v>
      </c>
      <c r="M123" s="88">
        <v>300</v>
      </c>
      <c r="N123" s="88">
        <v>30</v>
      </c>
      <c r="O123" s="85">
        <v>5040</v>
      </c>
      <c r="P123" s="88">
        <v>1</v>
      </c>
      <c r="Q123" s="88">
        <v>3</v>
      </c>
      <c r="R123" s="86">
        <v>5501</v>
      </c>
      <c r="S123" s="86">
        <v>5502</v>
      </c>
      <c r="T123" s="86">
        <v>1</v>
      </c>
      <c r="U123" s="86">
        <v>1</v>
      </c>
      <c r="V123" s="86">
        <v>160002005</v>
      </c>
      <c r="W123" s="86">
        <v>1</v>
      </c>
      <c r="X123" s="69" t="s">
        <v>1444</v>
      </c>
      <c r="Y123" s="69" t="s">
        <v>1445</v>
      </c>
      <c r="Z123" s="88">
        <v>101000001</v>
      </c>
      <c r="AA123" s="88">
        <f t="shared" si="8"/>
        <v>159</v>
      </c>
      <c r="AB123" s="88">
        <v>-1</v>
      </c>
      <c r="AC123" s="88">
        <v>16118</v>
      </c>
      <c r="AD123" s="88">
        <v>-1</v>
      </c>
    </row>
    <row r="124" spans="1:30" ht="16.5" customHeight="1" x14ac:dyDescent="0.3">
      <c r="A124" s="88" t="b">
        <v>1</v>
      </c>
      <c r="B124" s="89" t="s">
        <v>1253</v>
      </c>
      <c r="C124" s="88">
        <v>120700119</v>
      </c>
      <c r="D124" s="88">
        <v>7</v>
      </c>
      <c r="E124" s="88">
        <v>119</v>
      </c>
      <c r="F124" s="88">
        <v>1</v>
      </c>
      <c r="G124" s="88">
        <v>1</v>
      </c>
      <c r="H124" s="88">
        <f t="shared" si="10"/>
        <v>3178</v>
      </c>
      <c r="I124" s="88">
        <f t="shared" si="10"/>
        <v>17376</v>
      </c>
      <c r="J124" s="88">
        <f t="shared" si="9"/>
        <v>18248339</v>
      </c>
      <c r="K124" s="88">
        <f t="shared" si="7"/>
        <v>8699</v>
      </c>
      <c r="L124" s="88">
        <v>9</v>
      </c>
      <c r="M124" s="88">
        <v>300</v>
      </c>
      <c r="N124" s="88">
        <v>30</v>
      </c>
      <c r="O124" s="88">
        <v>5040</v>
      </c>
      <c r="P124" s="88">
        <v>1</v>
      </c>
      <c r="Q124" s="88">
        <v>3</v>
      </c>
      <c r="R124" s="86">
        <v>5501</v>
      </c>
      <c r="S124" s="86">
        <v>5502</v>
      </c>
      <c r="T124" s="86">
        <v>1</v>
      </c>
      <c r="U124" s="86">
        <v>1</v>
      </c>
      <c r="V124" s="86">
        <v>160002005</v>
      </c>
      <c r="W124" s="86">
        <v>1</v>
      </c>
      <c r="X124" s="69" t="s">
        <v>1444</v>
      </c>
      <c r="Y124" s="69" t="s">
        <v>1445</v>
      </c>
      <c r="Z124" s="88">
        <v>101000001</v>
      </c>
      <c r="AA124" s="88">
        <f t="shared" si="8"/>
        <v>160</v>
      </c>
      <c r="AB124" s="88">
        <v>-1</v>
      </c>
      <c r="AC124" s="88">
        <v>16119</v>
      </c>
      <c r="AD124" s="88">
        <v>-1</v>
      </c>
    </row>
    <row r="125" spans="1:30" ht="16.5" customHeight="1" x14ac:dyDescent="0.3">
      <c r="A125" s="88" t="b">
        <v>1</v>
      </c>
      <c r="B125" s="89" t="s">
        <v>1254</v>
      </c>
      <c r="C125" s="88">
        <v>120700120</v>
      </c>
      <c r="D125" s="88">
        <v>7</v>
      </c>
      <c r="E125" s="88">
        <v>120</v>
      </c>
      <c r="F125" s="88">
        <v>1</v>
      </c>
      <c r="G125" s="88">
        <v>1</v>
      </c>
      <c r="H125" s="88">
        <f t="shared" si="10"/>
        <v>3226</v>
      </c>
      <c r="I125" s="88">
        <f t="shared" si="10"/>
        <v>17637</v>
      </c>
      <c r="J125" s="88">
        <f t="shared" si="9"/>
        <v>18248339</v>
      </c>
      <c r="K125" s="88">
        <f t="shared" si="7"/>
        <v>8829</v>
      </c>
      <c r="L125" s="88">
        <v>9</v>
      </c>
      <c r="M125" s="88">
        <v>300</v>
      </c>
      <c r="N125" s="88">
        <v>30</v>
      </c>
      <c r="O125" s="88">
        <v>5040</v>
      </c>
      <c r="P125" s="88">
        <v>1</v>
      </c>
      <c r="Q125" s="88">
        <v>3</v>
      </c>
      <c r="R125" s="86">
        <v>5501</v>
      </c>
      <c r="S125" s="86">
        <v>5502</v>
      </c>
      <c r="T125" s="86">
        <v>1</v>
      </c>
      <c r="U125" s="86">
        <v>1</v>
      </c>
      <c r="V125" s="86">
        <v>160002005</v>
      </c>
      <c r="W125" s="86">
        <v>1</v>
      </c>
      <c r="X125" s="69" t="s">
        <v>1444</v>
      </c>
      <c r="Y125" s="69" t="s">
        <v>1445</v>
      </c>
      <c r="Z125" s="88">
        <v>101000001</v>
      </c>
      <c r="AA125" s="88">
        <f t="shared" si="8"/>
        <v>160</v>
      </c>
      <c r="AB125" s="88">
        <v>-1</v>
      </c>
      <c r="AC125" s="88">
        <v>16120</v>
      </c>
      <c r="AD125" s="88">
        <v>-1</v>
      </c>
    </row>
  </sheetData>
  <phoneticPr fontId="25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StageArea</vt:lpstr>
      <vt:lpstr>Town</vt:lpstr>
      <vt:lpstr>Map</vt:lpstr>
      <vt:lpstr>MapTrigger</vt:lpstr>
      <vt:lpstr>Stage</vt:lpstr>
      <vt:lpstr>EliteStage</vt:lpstr>
      <vt:lpstr>WeeklyStage</vt:lpstr>
      <vt:lpstr>RiftStage</vt:lpstr>
      <vt:lpstr>TranscendentStage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Joongwon</cp:lastModifiedBy>
  <dcterms:created xsi:type="dcterms:W3CDTF">2013-11-11T11:04:50Z</dcterms:created>
  <dcterms:modified xsi:type="dcterms:W3CDTF">2016-06-07T05:34:02Z</dcterms:modified>
</cp:coreProperties>
</file>