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 activeTab="2"/>
  </bookViews>
  <sheets>
    <sheet name="GuildLevelExperience" sheetId="1" r:id="rId1"/>
    <sheet name="GuildSkill" sheetId="2" r:id="rId2"/>
    <sheet name="GuildShop" sheetId="3" r:id="rId3"/>
  </sheets>
  <calcPr calcId="152511"/>
</workbook>
</file>

<file path=xl/calcChain.xml><?xml version="1.0" encoding="utf-8"?>
<calcChain xmlns="http://schemas.openxmlformats.org/spreadsheetml/2006/main">
  <c r="D7" i="3" l="1"/>
  <c r="D8" i="3" s="1"/>
  <c r="D9" i="3" s="1"/>
  <c r="D10" i="3" s="1"/>
  <c r="E10" i="3"/>
  <c r="F7" i="3"/>
  <c r="F8" i="3" s="1"/>
  <c r="F9" i="3" s="1"/>
  <c r="F10" i="3" s="1"/>
  <c r="E9" i="3"/>
  <c r="E8" i="3"/>
  <c r="E7" i="3"/>
  <c r="C7" i="3"/>
  <c r="C8" i="3" s="1"/>
  <c r="C9" i="3" s="1"/>
  <c r="C10" i="3" s="1"/>
  <c r="E54" i="1" l="1"/>
  <c r="E55" i="1" s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<sst xmlns="http://schemas.openxmlformats.org/spreadsheetml/2006/main" count="514" uniqueCount="175">
  <si>
    <t>GuildLevelExperience</t>
  </si>
  <si>
    <t>Comment</t>
  </si>
  <si>
    <t>Tool</t>
  </si>
  <si>
    <t>Common</t>
  </si>
  <si>
    <t>bool</t>
  </si>
  <si>
    <t>string</t>
  </si>
  <si>
    <t>int</t>
  </si>
  <si>
    <t>Read</t>
  </si>
  <si>
    <t>Description</t>
  </si>
  <si>
    <t>Level</t>
  </si>
  <si>
    <t>NeedExperience</t>
  </si>
  <si>
    <t>NeedExperienceToNextLevel</t>
  </si>
  <si>
    <t>1레벨 길드경험치 정보</t>
  </si>
  <si>
    <t>2레벨 길드경험치 정보</t>
  </si>
  <si>
    <t>3레벨 길드경험치 정보</t>
  </si>
  <si>
    <t>4레벨 길드경험치 정보</t>
  </si>
  <si>
    <t>5레벨 길드경험치 정보</t>
  </si>
  <si>
    <t>6레벨 길드경험치 정보</t>
  </si>
  <si>
    <t>7레벨 길드경험치 정보</t>
  </si>
  <si>
    <t>8레벨 길드경험치 정보</t>
  </si>
  <si>
    <t>9레벨 길드경험치 정보</t>
  </si>
  <si>
    <t>10레벨 길드경험치 정보</t>
  </si>
  <si>
    <t>11레벨 길드경험치 정보</t>
  </si>
  <si>
    <t>12레벨 길드경험치 정보</t>
  </si>
  <si>
    <t>13레벨 길드경험치 정보</t>
  </si>
  <si>
    <t>14레벨 길드경험치 정보</t>
  </si>
  <si>
    <t>15레벨 길드경험치 정보</t>
  </si>
  <si>
    <t>16레벨 길드경험치 정보</t>
  </si>
  <si>
    <t>17레벨 길드경험치 정보</t>
  </si>
  <si>
    <t>18레벨 길드경험치 정보</t>
  </si>
  <si>
    <t>19레벨 길드경험치 정보</t>
  </si>
  <si>
    <t>20레벨 길드경험치 정보</t>
  </si>
  <si>
    <t>21레벨 길드경험치 정보</t>
  </si>
  <si>
    <t>22레벨 길드경험치 정보</t>
  </si>
  <si>
    <t>23레벨 길드경험치 정보</t>
  </si>
  <si>
    <t>24레벨 길드경험치 정보</t>
  </si>
  <si>
    <t>25레벨 길드경험치 정보</t>
  </si>
  <si>
    <t>26레벨 길드경험치 정보</t>
  </si>
  <si>
    <t>27레벨 길드경험치 정보</t>
  </si>
  <si>
    <t>28레벨 길드경험치 정보</t>
  </si>
  <si>
    <t>29레벨 길드경험치 정보</t>
  </si>
  <si>
    <t>30레벨 길드경험치 정보</t>
  </si>
  <si>
    <t>31레벨 길드경험치 정보</t>
  </si>
  <si>
    <t>32레벨 길드경험치 정보</t>
  </si>
  <si>
    <t>33레벨 길드경험치 정보</t>
  </si>
  <si>
    <t>34레벨 길드경험치 정보</t>
  </si>
  <si>
    <t>35레벨 길드경험치 정보</t>
  </si>
  <si>
    <t>36레벨 길드경험치 정보</t>
  </si>
  <si>
    <t>37레벨 길드경험치 정보</t>
  </si>
  <si>
    <t>38레벨 길드경험치 정보</t>
  </si>
  <si>
    <t>39레벨 길드경험치 정보</t>
  </si>
  <si>
    <t>40레벨 길드경험치 정보</t>
  </si>
  <si>
    <t>41레벨 길드경험치 정보</t>
  </si>
  <si>
    <t>42레벨 길드경험치 정보</t>
  </si>
  <si>
    <t>43레벨 길드경험치 정보</t>
  </si>
  <si>
    <t>44레벨 길드경험치 정보</t>
  </si>
  <si>
    <t>45레벨 길드경험치 정보</t>
  </si>
  <si>
    <t>46레벨 길드경험치 정보</t>
  </si>
  <si>
    <t>47레벨 길드경험치 정보</t>
  </si>
  <si>
    <t>48레벨 길드경험치 정보</t>
  </si>
  <si>
    <t>49레벨 길드경험치 정보</t>
  </si>
  <si>
    <t>50레벨 길드경험치 정보</t>
  </si>
  <si>
    <t>GuildSkill</t>
  </si>
  <si>
    <t>길드원 추가 공격력(%)</t>
  </si>
  <si>
    <t>길드원 추가 방어력(%)</t>
  </si>
  <si>
    <t>길드원 추가 체력(%)</t>
  </si>
  <si>
    <t>길드원 추가 수호자레벨
경험치(%)</t>
  </si>
  <si>
    <t>길드원 추가 골드량(%)</t>
  </si>
  <si>
    <t>float</t>
  </si>
  <si>
    <t>GeneralTypeCode</t>
  </si>
  <si>
    <t>SkillEnchant</t>
  </si>
  <si>
    <t>RecommendGuildLevel</t>
  </si>
  <si>
    <t>UseGuildlSkillPoint</t>
  </si>
  <si>
    <t>AddAtkRate</t>
  </si>
  <si>
    <t>AddDefRate</t>
  </si>
  <si>
    <t>AddHpRate</t>
  </si>
  <si>
    <t>AddGDExpRate</t>
  </si>
  <si>
    <t>AddGoldRate</t>
  </si>
  <si>
    <t>추가 공격력 - 0단계</t>
  </si>
  <si>
    <t>1001000</t>
  </si>
  <si>
    <t>0</t>
  </si>
  <si>
    <t>-1</t>
  </si>
  <si>
    <t>추가 공격력 - 1단계</t>
  </si>
  <si>
    <t>1001001</t>
  </si>
  <si>
    <t>1</t>
  </si>
  <si>
    <t>추가 공격력 - 2단계</t>
  </si>
  <si>
    <t>1001002</t>
  </si>
  <si>
    <t>2</t>
  </si>
  <si>
    <t>추가 공격력 - 3단계</t>
  </si>
  <si>
    <t>1001003</t>
  </si>
  <si>
    <t>3</t>
  </si>
  <si>
    <t>추가 공격력 - 4단계</t>
  </si>
  <si>
    <t>1001004</t>
  </si>
  <si>
    <t>4</t>
  </si>
  <si>
    <t>추가 공격력 - 5단계</t>
  </si>
  <si>
    <t>1001005</t>
  </si>
  <si>
    <t>5</t>
  </si>
  <si>
    <t>추가 공격력 - 6단계</t>
  </si>
  <si>
    <t>1001006</t>
  </si>
  <si>
    <t>6</t>
  </si>
  <si>
    <t>추가 공격력 - 7단계</t>
  </si>
  <si>
    <t>1001007</t>
  </si>
  <si>
    <t>7</t>
  </si>
  <si>
    <t>추가 공격력 - 8단계</t>
  </si>
  <si>
    <t>1001008</t>
  </si>
  <si>
    <t>8</t>
  </si>
  <si>
    <t>추가 공격력 - 9단계</t>
  </si>
  <si>
    <t>1001009</t>
  </si>
  <si>
    <t>9</t>
  </si>
  <si>
    <t>추가 공격력 - 10단계</t>
  </si>
  <si>
    <t>1001010</t>
  </si>
  <si>
    <t>10</t>
  </si>
  <si>
    <t>추가 방어력 - 0단계</t>
  </si>
  <si>
    <t>1002000</t>
  </si>
  <si>
    <t>추가 방어력 - 1단계</t>
  </si>
  <si>
    <t>추가 방어력 - 2단계</t>
  </si>
  <si>
    <t>추가 방어력 - 3단계</t>
  </si>
  <si>
    <t>추가 방어력 - 4단계</t>
  </si>
  <si>
    <t>추가 방어력 - 5단계</t>
  </si>
  <si>
    <t>추가 방어력 - 6단계</t>
  </si>
  <si>
    <t>추가 방어력 - 7단계</t>
  </si>
  <si>
    <t>추가 방어력 - 8단계</t>
  </si>
  <si>
    <t>추가 방어력 - 9단계</t>
  </si>
  <si>
    <t>추가 방어력 - 10단계</t>
  </si>
  <si>
    <t>추가 체력 - 0단계</t>
  </si>
  <si>
    <t>1003000</t>
  </si>
  <si>
    <t>추가 체력 - 1단계</t>
  </si>
  <si>
    <t>추가 체력 - 2단계</t>
  </si>
  <si>
    <t>추가 체력 - 3단계</t>
  </si>
  <si>
    <t>추가 체력 - 4단계</t>
  </si>
  <si>
    <t>추가 체력 - 5단계</t>
  </si>
  <si>
    <t>추가 체력 - 6단계</t>
  </si>
  <si>
    <t>추가 체력 - 7단계</t>
  </si>
  <si>
    <t>추가 체력 - 8단계</t>
  </si>
  <si>
    <t>추가 체력 - 9단계</t>
  </si>
  <si>
    <t>추가 체력 - 10단계</t>
  </si>
  <si>
    <t>추가 수호자레벨 경험치 - 0단계</t>
  </si>
  <si>
    <t>1004000</t>
  </si>
  <si>
    <t>추가 수호자레벨 경험치 - 1단계</t>
  </si>
  <si>
    <t>추가 수호자레벨 경험치 - 2단계</t>
  </si>
  <si>
    <t>추가 수호자레벨 경험치 - 3단계</t>
  </si>
  <si>
    <t>추가 수호자레벨 경험치 - 4단계</t>
  </si>
  <si>
    <t>추가 수호자레벨 경험치 - 5단계</t>
  </si>
  <si>
    <t>추가 수호자레벨 경험치 - 6단계</t>
  </si>
  <si>
    <t>추가 수호자레벨 경험치 - 7단계</t>
  </si>
  <si>
    <t>추가 수호자레벨 경험치 - 8단계</t>
  </si>
  <si>
    <t>추가 수호자레벨 경험치 - 9단계</t>
  </si>
  <si>
    <t>추가 수호자레벨 경험치 - 10단계</t>
  </si>
  <si>
    <t>추가 골드량 - 0단계</t>
  </si>
  <si>
    <t>1005000</t>
  </si>
  <si>
    <t>추가 골드량 - 1단계</t>
  </si>
  <si>
    <t>추가 골드량 - 2단계</t>
  </si>
  <si>
    <t>추가 골드량 - 3단계</t>
  </si>
  <si>
    <t>추가 골드량 - 4단계</t>
  </si>
  <si>
    <t>추가 골드량 - 5단계</t>
  </si>
  <si>
    <t>추가 골드량 - 6단계</t>
  </si>
  <si>
    <t>추가 골드량 - 7단계</t>
  </si>
  <si>
    <t>추가 골드량 - 8단계</t>
  </si>
  <si>
    <t>추가 골드량 - 9단계</t>
  </si>
  <si>
    <t>추가 골드량 - 10단계</t>
  </si>
  <si>
    <t>Client</t>
  </si>
  <si>
    <t>enum : 
sbyte : 
eEquipType</t>
    <phoneticPr fontId="21" type="noConversion"/>
  </si>
  <si>
    <t>EquipType</t>
  </si>
  <si>
    <t>Int</t>
  </si>
  <si>
    <t>Price</t>
  </si>
  <si>
    <t>Gem</t>
    <phoneticPr fontId="21" type="noConversion"/>
  </si>
  <si>
    <t>부스터 사용 시간(초)</t>
    <phoneticPr fontId="21" type="noConversion"/>
  </si>
  <si>
    <t>GeneralTypeCode</t>
    <phoneticPr fontId="21" type="noConversion"/>
  </si>
  <si>
    <t>NameTextKey</t>
    <phoneticPr fontId="21" type="noConversion"/>
  </si>
  <si>
    <t>UseTime</t>
    <phoneticPr fontId="21" type="noConversion"/>
  </si>
  <si>
    <t>1일 길드 경험치 부스터</t>
    <phoneticPr fontId="21" type="noConversion"/>
  </si>
  <si>
    <t>3일 길드 경험치 부스터</t>
    <phoneticPr fontId="21" type="noConversion"/>
  </si>
  <si>
    <t>7일 길드 경험치 부스터</t>
    <phoneticPr fontId="21" type="noConversion"/>
  </si>
  <si>
    <t>14일 길드 경험치 부스터</t>
    <phoneticPr fontId="21" type="noConversion"/>
  </si>
  <si>
    <t>30일 길드 경험치 부스터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</si>
</sst>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3"/>
      <charset val="129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BE5F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3" borderId="10" xfId="42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19" fillId="35" borderId="10" xfId="43" applyNumberFormat="1" applyFont="1" applyFill="1" applyBorder="1" applyAlignment="1">
      <alignment horizontal="center" vertical="center"/>
    </xf>
    <xf numFmtId="49" fontId="20" fillId="36" borderId="11" xfId="42" applyNumberFormat="1" applyFont="1" applyFill="1" applyBorder="1" applyAlignment="1">
      <alignment horizontal="center" vertical="center"/>
    </xf>
    <xf numFmtId="49" fontId="20" fillId="36" borderId="12" xfId="42" applyNumberFormat="1" applyFont="1" applyFill="1" applyBorder="1" applyAlignment="1">
      <alignment horizontal="center" vertical="center"/>
    </xf>
    <xf numFmtId="49" fontId="20" fillId="37" borderId="13" xfId="0" applyNumberFormat="1" applyFont="1" applyFill="1" applyBorder="1" applyAlignment="1">
      <alignment horizontal="center" vertical="center"/>
    </xf>
    <xf numFmtId="49" fontId="20" fillId="37" borderId="14" xfId="19" applyNumberFormat="1" applyFont="1" applyFill="1" applyBorder="1" applyAlignment="1">
      <alignment horizontal="center" vertical="center"/>
    </xf>
    <xf numFmtId="49" fontId="20" fillId="38" borderId="15" xfId="43" applyNumberFormat="1" applyFont="1" applyFill="1" applyBorder="1" applyAlignment="1">
      <alignment horizontal="center" vertical="center"/>
    </xf>
    <xf numFmtId="0" fontId="19" fillId="32" borderId="14" xfId="19" applyFont="1" applyBorder="1" applyAlignment="1">
      <alignment horizontal="center" vertical="center"/>
    </xf>
    <xf numFmtId="49" fontId="19" fillId="32" borderId="14" xfId="19" applyNumberFormat="1" applyFont="1" applyBorder="1" applyAlignment="1">
      <alignment horizontal="center" vertical="center"/>
    </xf>
    <xf numFmtId="49" fontId="19" fillId="32" borderId="14" xfId="19" applyNumberFormat="1" applyFont="1" applyBorder="1" applyAlignment="1">
      <alignment horizontal="right" vertical="center"/>
    </xf>
    <xf numFmtId="0" fontId="19" fillId="39" borderId="14" xfId="19" applyFont="1" applyFill="1" applyBorder="1" applyAlignment="1">
      <alignment horizontal="center" vertical="center"/>
    </xf>
    <xf numFmtId="49" fontId="19" fillId="39" borderId="14" xfId="19" applyNumberFormat="1" applyFont="1" applyFill="1" applyBorder="1" applyAlignment="1">
      <alignment horizontal="center" vertical="center"/>
    </xf>
    <xf numFmtId="49" fontId="19" fillId="39" borderId="14" xfId="19" applyNumberFormat="1" applyFont="1" applyFill="1" applyBorder="1" applyAlignment="1">
      <alignment horizontal="right" vertical="center"/>
    </xf>
    <xf numFmtId="49" fontId="19" fillId="35" borderId="10" xfId="43" applyNumberFormat="1" applyFont="1" applyFill="1" applyBorder="1" applyAlignment="1">
      <alignment horizontal="center" vertical="center" wrapText="1"/>
    </xf>
    <xf numFmtId="49" fontId="19" fillId="40" borderId="14" xfId="19" applyNumberFormat="1" applyFont="1" applyFill="1" applyBorder="1" applyAlignment="1">
      <alignment horizontal="right" vertical="center"/>
    </xf>
    <xf numFmtId="49" fontId="20" fillId="37" borderId="14" xfId="19" applyNumberFormat="1" applyFont="1" applyFill="1" applyBorder="1" applyAlignment="1">
      <alignment horizontal="center" vertical="center" wrapText="1"/>
    </xf>
    <xf numFmtId="176" fontId="19" fillId="32" borderId="14" xfId="19" applyNumberFormat="1" applyFont="1" applyBorder="1" applyAlignment="1">
      <alignment horizontal="center" vertical="center"/>
    </xf>
    <xf numFmtId="0" fontId="19" fillId="32" borderId="14" xfId="19" applyNumberFormat="1" applyFont="1" applyBorder="1" applyAlignment="1">
      <alignment horizontal="center" vertical="center"/>
    </xf>
    <xf numFmtId="0" fontId="19" fillId="41" borderId="16" xfId="0" applyFont="1" applyFill="1" applyBorder="1" applyAlignment="1">
      <alignment horizontal="center" vertical="center"/>
    </xf>
    <xf numFmtId="0" fontId="19" fillId="42" borderId="16" xfId="0" applyFont="1" applyFill="1" applyBorder="1" applyAlignment="1">
      <alignment horizontal="center" vertical="center"/>
    </xf>
    <xf numFmtId="0" fontId="19" fillId="42" borderId="16" xfId="0" applyFont="1" applyFill="1" applyBorder="1" applyAlignment="1">
      <alignment horizontal="left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pane ySplit="5" topLeftCell="A6" activePane="bottomLeft" state="frozen"/>
      <selection pane="bottomLeft" activeCell="E17" sqref="E17"/>
    </sheetView>
  </sheetViews>
  <sheetFormatPr defaultColWidth="9" defaultRowHeight="16.5" customHeight="1" x14ac:dyDescent="0.3"/>
  <cols>
    <col min="1" max="1" width="18.75" bestFit="1" customWidth="1"/>
    <col min="2" max="2" width="20.125" style="1" bestFit="1" customWidth="1"/>
    <col min="3" max="3" width="8.625" style="1" bestFit="1" customWidth="1"/>
    <col min="4" max="4" width="14.125" style="1" bestFit="1" customWidth="1"/>
    <col min="5" max="5" width="24.875" style="2" bestFit="1" customWidth="1"/>
    <col min="6" max="6" width="14.625" style="2" customWidth="1"/>
    <col min="7" max="7" width="22.625" style="1" customWidth="1"/>
    <col min="8" max="9" width="14.625" style="1" customWidth="1"/>
    <col min="10" max="11" width="22.625" style="1" customWidth="1"/>
    <col min="12" max="12" width="14.875" customWidth="1"/>
    <col min="13" max="13" width="19.375" customWidth="1"/>
    <col min="14" max="14" width="16" customWidth="1"/>
  </cols>
  <sheetData>
    <row r="1" spans="1:11" ht="16.5" customHeight="1" x14ac:dyDescent="0.3">
      <c r="A1" s="3" t="s">
        <v>0</v>
      </c>
      <c r="B1" s="4" t="s">
        <v>0</v>
      </c>
      <c r="C1" s="5"/>
      <c r="D1" s="5"/>
      <c r="E1" s="5"/>
      <c r="F1" s="5"/>
      <c r="G1" s="5"/>
      <c r="H1" s="5"/>
      <c r="I1" s="5"/>
      <c r="J1" s="5"/>
      <c r="K1" s="5"/>
    </row>
    <row r="2" spans="1:11" ht="16.5" customHeight="1" x14ac:dyDescent="0.3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5"/>
      <c r="G2" s="5"/>
      <c r="H2" s="5"/>
      <c r="I2" s="5"/>
      <c r="J2" s="5"/>
      <c r="K2" s="5"/>
    </row>
    <row r="3" spans="1:11" ht="16.5" customHeight="1" x14ac:dyDescent="0.3">
      <c r="A3" s="7" t="s">
        <v>2</v>
      </c>
      <c r="B3" s="7" t="s">
        <v>2</v>
      </c>
      <c r="C3" s="8" t="s">
        <v>3</v>
      </c>
      <c r="D3" s="8" t="s">
        <v>3</v>
      </c>
      <c r="E3" s="8" t="s">
        <v>3</v>
      </c>
      <c r="F3" s="5"/>
      <c r="G3" s="5"/>
      <c r="H3" s="5"/>
      <c r="I3" s="5"/>
      <c r="J3" s="5"/>
      <c r="K3" s="5"/>
    </row>
    <row r="4" spans="1:11" ht="16.5" customHeight="1" x14ac:dyDescent="0.3">
      <c r="A4" s="9" t="s">
        <v>4</v>
      </c>
      <c r="B4" s="9" t="s">
        <v>5</v>
      </c>
      <c r="C4" s="10" t="s">
        <v>6</v>
      </c>
      <c r="D4" s="10" t="s">
        <v>6</v>
      </c>
      <c r="E4" s="10" t="s">
        <v>6</v>
      </c>
      <c r="F4" s="5"/>
      <c r="G4" s="5"/>
      <c r="H4" s="5"/>
      <c r="I4" s="5"/>
      <c r="J4" s="5"/>
      <c r="K4" s="5"/>
    </row>
    <row r="5" spans="1:11" ht="16.5" customHeight="1" x14ac:dyDescent="0.3">
      <c r="A5" s="11" t="s">
        <v>7</v>
      </c>
      <c r="B5" s="11" t="s">
        <v>8</v>
      </c>
      <c r="C5" s="11" t="s">
        <v>9</v>
      </c>
      <c r="D5" s="11" t="s">
        <v>10</v>
      </c>
      <c r="E5" s="11" t="s">
        <v>11</v>
      </c>
      <c r="F5" s="5"/>
      <c r="G5" s="5"/>
      <c r="H5" s="5"/>
      <c r="I5" s="5"/>
      <c r="J5" s="5"/>
      <c r="K5" s="5"/>
    </row>
    <row r="6" spans="1:11" ht="16.5" customHeight="1" x14ac:dyDescent="0.3">
      <c r="A6" s="12" t="b">
        <v>1</v>
      </c>
      <c r="B6" s="13" t="s">
        <v>12</v>
      </c>
      <c r="C6" s="13">
        <v>1</v>
      </c>
      <c r="D6" s="14">
        <v>0</v>
      </c>
      <c r="E6" s="14">
        <f>D7</f>
        <v>200</v>
      </c>
      <c r="F6" s="5"/>
      <c r="G6" s="5"/>
      <c r="H6" s="5"/>
      <c r="I6" s="5"/>
      <c r="J6" s="5"/>
      <c r="K6" s="5"/>
    </row>
    <row r="7" spans="1:11" ht="16.5" customHeight="1" x14ac:dyDescent="0.3">
      <c r="A7" s="12" t="b">
        <v>1</v>
      </c>
      <c r="B7" s="13" t="s">
        <v>13</v>
      </c>
      <c r="C7" s="13">
        <v>2</v>
      </c>
      <c r="D7" s="14">
        <v>200</v>
      </c>
      <c r="E7" s="14">
        <f t="shared" ref="E7:E54" si="0">D8-D7</f>
        <v>400</v>
      </c>
      <c r="F7" s="5"/>
      <c r="G7" s="5"/>
      <c r="H7" s="5"/>
      <c r="I7" s="5"/>
      <c r="J7" s="5"/>
      <c r="K7" s="5"/>
    </row>
    <row r="8" spans="1:11" ht="16.5" customHeight="1" x14ac:dyDescent="0.3">
      <c r="A8" s="12" t="b">
        <v>1</v>
      </c>
      <c r="B8" s="13" t="s">
        <v>14</v>
      </c>
      <c r="C8" s="13">
        <v>3</v>
      </c>
      <c r="D8" s="14">
        <v>600</v>
      </c>
      <c r="E8" s="14">
        <f t="shared" si="0"/>
        <v>600</v>
      </c>
      <c r="F8" s="5"/>
      <c r="G8" s="5"/>
      <c r="H8" s="5"/>
      <c r="I8" s="5"/>
      <c r="J8" s="5"/>
      <c r="K8" s="5"/>
    </row>
    <row r="9" spans="1:11" ht="16.5" customHeight="1" x14ac:dyDescent="0.3">
      <c r="A9" s="12" t="b">
        <v>1</v>
      </c>
      <c r="B9" s="13" t="s">
        <v>15</v>
      </c>
      <c r="C9" s="13">
        <v>4</v>
      </c>
      <c r="D9" s="14">
        <v>1200</v>
      </c>
      <c r="E9" s="14">
        <f t="shared" si="0"/>
        <v>800</v>
      </c>
      <c r="F9" s="5"/>
      <c r="G9" s="5"/>
      <c r="H9" s="5"/>
      <c r="I9" s="5"/>
      <c r="J9" s="5"/>
      <c r="K9" s="5"/>
    </row>
    <row r="10" spans="1:11" ht="16.5" customHeight="1" x14ac:dyDescent="0.3">
      <c r="A10" s="12" t="b">
        <v>1</v>
      </c>
      <c r="B10" s="13" t="s">
        <v>16</v>
      </c>
      <c r="C10" s="13">
        <v>5</v>
      </c>
      <c r="D10" s="14">
        <v>2000</v>
      </c>
      <c r="E10" s="14">
        <f t="shared" si="0"/>
        <v>1000</v>
      </c>
      <c r="F10" s="5"/>
      <c r="G10" s="5"/>
      <c r="H10" s="5"/>
      <c r="I10" s="5"/>
      <c r="J10" s="5"/>
      <c r="K10" s="5"/>
    </row>
    <row r="11" spans="1:11" ht="16.5" customHeight="1" x14ac:dyDescent="0.3">
      <c r="A11" s="12" t="b">
        <v>1</v>
      </c>
      <c r="B11" s="13" t="s">
        <v>17</v>
      </c>
      <c r="C11" s="13">
        <v>6</v>
      </c>
      <c r="D11" s="14">
        <v>3000</v>
      </c>
      <c r="E11" s="14">
        <f t="shared" si="0"/>
        <v>1200</v>
      </c>
      <c r="F11" s="5"/>
      <c r="G11" s="5"/>
      <c r="H11" s="5"/>
      <c r="I11" s="5"/>
      <c r="J11" s="5"/>
      <c r="K11" s="5"/>
    </row>
    <row r="12" spans="1:11" ht="16.5" customHeight="1" x14ac:dyDescent="0.3">
      <c r="A12" s="12" t="b">
        <v>1</v>
      </c>
      <c r="B12" s="13" t="s">
        <v>18</v>
      </c>
      <c r="C12" s="13">
        <v>7</v>
      </c>
      <c r="D12" s="14">
        <v>4200</v>
      </c>
      <c r="E12" s="14">
        <f t="shared" si="0"/>
        <v>1400</v>
      </c>
      <c r="F12" s="5"/>
      <c r="G12" s="5"/>
      <c r="H12" s="5"/>
      <c r="I12" s="5"/>
      <c r="J12" s="5"/>
      <c r="K12" s="5"/>
    </row>
    <row r="13" spans="1:11" ht="16.5" customHeight="1" x14ac:dyDescent="0.3">
      <c r="A13" s="12" t="b">
        <v>1</v>
      </c>
      <c r="B13" s="13" t="s">
        <v>19</v>
      </c>
      <c r="C13" s="13">
        <v>8</v>
      </c>
      <c r="D13" s="14">
        <v>5600</v>
      </c>
      <c r="E13" s="14">
        <f t="shared" si="0"/>
        <v>1600</v>
      </c>
      <c r="F13" s="5"/>
      <c r="G13" s="5"/>
      <c r="H13" s="5"/>
      <c r="I13" s="5"/>
      <c r="J13" s="5"/>
      <c r="K13" s="5"/>
    </row>
    <row r="14" spans="1:11" ht="16.5" customHeight="1" x14ac:dyDescent="0.3">
      <c r="A14" s="12" t="b">
        <v>1</v>
      </c>
      <c r="B14" s="13" t="s">
        <v>20</v>
      </c>
      <c r="C14" s="13">
        <v>9</v>
      </c>
      <c r="D14" s="14">
        <v>7200</v>
      </c>
      <c r="E14" s="14">
        <f t="shared" si="0"/>
        <v>1800</v>
      </c>
      <c r="F14" s="5"/>
      <c r="G14" s="5"/>
      <c r="H14" s="5"/>
      <c r="I14" s="5"/>
      <c r="J14" s="5"/>
      <c r="K14" s="5"/>
    </row>
    <row r="15" spans="1:11" ht="16.5" customHeight="1" x14ac:dyDescent="0.3">
      <c r="A15" s="12" t="b">
        <v>1</v>
      </c>
      <c r="B15" s="13" t="s">
        <v>21</v>
      </c>
      <c r="C15" s="13">
        <v>10</v>
      </c>
      <c r="D15" s="14">
        <v>9000</v>
      </c>
      <c r="E15" s="14">
        <f t="shared" si="0"/>
        <v>2000</v>
      </c>
      <c r="F15" s="5"/>
      <c r="G15" s="5"/>
      <c r="H15" s="5"/>
      <c r="I15" s="5"/>
      <c r="J15" s="5"/>
      <c r="K15" s="5"/>
    </row>
    <row r="16" spans="1:11" ht="16.5" customHeight="1" x14ac:dyDescent="0.3">
      <c r="A16" s="15" t="b">
        <v>1</v>
      </c>
      <c r="B16" s="16" t="s">
        <v>22</v>
      </c>
      <c r="C16" s="16">
        <v>11</v>
      </c>
      <c r="D16" s="17">
        <v>11000</v>
      </c>
      <c r="E16" s="17">
        <f t="shared" si="0"/>
        <v>2200</v>
      </c>
      <c r="F16" s="5"/>
      <c r="G16" s="5"/>
      <c r="H16" s="5"/>
      <c r="I16" s="5"/>
      <c r="J16" s="5"/>
      <c r="K16" s="5"/>
    </row>
    <row r="17" spans="1:11" ht="16.5" customHeight="1" x14ac:dyDescent="0.3">
      <c r="A17" s="15" t="b">
        <v>1</v>
      </c>
      <c r="B17" s="16" t="s">
        <v>23</v>
      </c>
      <c r="C17" s="16">
        <v>12</v>
      </c>
      <c r="D17" s="17">
        <v>13200</v>
      </c>
      <c r="E17" s="17">
        <f t="shared" si="0"/>
        <v>2400</v>
      </c>
      <c r="F17" s="5"/>
      <c r="G17" s="5"/>
      <c r="H17" s="5"/>
      <c r="I17" s="5"/>
      <c r="J17" s="5"/>
      <c r="K17" s="5"/>
    </row>
    <row r="18" spans="1:11" ht="16.5" customHeight="1" x14ac:dyDescent="0.3">
      <c r="A18" s="15" t="b">
        <v>1</v>
      </c>
      <c r="B18" s="16" t="s">
        <v>24</v>
      </c>
      <c r="C18" s="16">
        <v>13</v>
      </c>
      <c r="D18" s="17">
        <v>15600</v>
      </c>
      <c r="E18" s="17">
        <f t="shared" si="0"/>
        <v>2600</v>
      </c>
      <c r="F18" s="5"/>
      <c r="G18" s="5"/>
      <c r="H18" s="5"/>
      <c r="I18" s="5"/>
      <c r="J18" s="5"/>
      <c r="K18" s="5"/>
    </row>
    <row r="19" spans="1:11" ht="16.5" customHeight="1" x14ac:dyDescent="0.3">
      <c r="A19" s="15" t="b">
        <v>1</v>
      </c>
      <c r="B19" s="16" t="s">
        <v>25</v>
      </c>
      <c r="C19" s="16">
        <v>14</v>
      </c>
      <c r="D19" s="17">
        <v>18200</v>
      </c>
      <c r="E19" s="17">
        <f t="shared" si="0"/>
        <v>2800</v>
      </c>
      <c r="F19" s="5"/>
      <c r="G19" s="5"/>
      <c r="H19" s="5"/>
      <c r="I19" s="5"/>
      <c r="J19" s="5"/>
      <c r="K19" s="5"/>
    </row>
    <row r="20" spans="1:11" ht="16.5" customHeight="1" x14ac:dyDescent="0.3">
      <c r="A20" s="15" t="b">
        <v>1</v>
      </c>
      <c r="B20" s="16" t="s">
        <v>26</v>
      </c>
      <c r="C20" s="16">
        <v>15</v>
      </c>
      <c r="D20" s="17">
        <v>21000</v>
      </c>
      <c r="E20" s="17">
        <f t="shared" si="0"/>
        <v>3000</v>
      </c>
      <c r="F20" s="5"/>
      <c r="G20" s="5"/>
      <c r="H20" s="5"/>
      <c r="I20" s="5"/>
      <c r="J20" s="5"/>
      <c r="K20" s="5"/>
    </row>
    <row r="21" spans="1:11" ht="16.5" customHeight="1" x14ac:dyDescent="0.3">
      <c r="A21" s="15" t="b">
        <v>1</v>
      </c>
      <c r="B21" s="16" t="s">
        <v>27</v>
      </c>
      <c r="C21" s="16">
        <v>16</v>
      </c>
      <c r="D21" s="17">
        <v>24000</v>
      </c>
      <c r="E21" s="17">
        <f t="shared" si="0"/>
        <v>3200</v>
      </c>
      <c r="F21" s="5"/>
      <c r="G21" s="5"/>
      <c r="H21" s="5"/>
      <c r="I21" s="5"/>
      <c r="J21" s="5"/>
      <c r="K21" s="5"/>
    </row>
    <row r="22" spans="1:11" ht="16.5" customHeight="1" x14ac:dyDescent="0.3">
      <c r="A22" s="15" t="b">
        <v>1</v>
      </c>
      <c r="B22" s="16" t="s">
        <v>28</v>
      </c>
      <c r="C22" s="16">
        <v>17</v>
      </c>
      <c r="D22" s="17">
        <v>27200</v>
      </c>
      <c r="E22" s="17">
        <f t="shared" si="0"/>
        <v>3400</v>
      </c>
    </row>
    <row r="23" spans="1:11" ht="16.5" customHeight="1" x14ac:dyDescent="0.3">
      <c r="A23" s="15" t="b">
        <v>1</v>
      </c>
      <c r="B23" s="16" t="s">
        <v>29</v>
      </c>
      <c r="C23" s="16">
        <v>18</v>
      </c>
      <c r="D23" s="17">
        <v>30600</v>
      </c>
      <c r="E23" s="17">
        <f t="shared" si="0"/>
        <v>3600</v>
      </c>
    </row>
    <row r="24" spans="1:11" ht="16.5" customHeight="1" x14ac:dyDescent="0.3">
      <c r="A24" s="15" t="b">
        <v>1</v>
      </c>
      <c r="B24" s="16" t="s">
        <v>30</v>
      </c>
      <c r="C24" s="16">
        <v>19</v>
      </c>
      <c r="D24" s="17">
        <v>34200</v>
      </c>
      <c r="E24" s="17">
        <f t="shared" si="0"/>
        <v>3800</v>
      </c>
    </row>
    <row r="25" spans="1:11" ht="16.5" customHeight="1" x14ac:dyDescent="0.3">
      <c r="A25" s="15" t="b">
        <v>1</v>
      </c>
      <c r="B25" s="16" t="s">
        <v>31</v>
      </c>
      <c r="C25" s="16">
        <v>20</v>
      </c>
      <c r="D25" s="17">
        <v>38000</v>
      </c>
      <c r="E25" s="17">
        <f t="shared" si="0"/>
        <v>4000</v>
      </c>
    </row>
    <row r="26" spans="1:11" ht="16.5" customHeight="1" x14ac:dyDescent="0.3">
      <c r="A26" s="12" t="b">
        <v>1</v>
      </c>
      <c r="B26" s="13" t="s">
        <v>32</v>
      </c>
      <c r="C26" s="13">
        <v>21</v>
      </c>
      <c r="D26" s="14">
        <v>42000</v>
      </c>
      <c r="E26" s="14">
        <f t="shared" si="0"/>
        <v>4200</v>
      </c>
    </row>
    <row r="27" spans="1:11" ht="16.5" customHeight="1" x14ac:dyDescent="0.3">
      <c r="A27" s="12" t="b">
        <v>1</v>
      </c>
      <c r="B27" s="13" t="s">
        <v>33</v>
      </c>
      <c r="C27" s="13">
        <v>22</v>
      </c>
      <c r="D27" s="14">
        <v>46200</v>
      </c>
      <c r="E27" s="14">
        <f t="shared" si="0"/>
        <v>4400</v>
      </c>
    </row>
    <row r="28" spans="1:11" ht="16.5" customHeight="1" x14ac:dyDescent="0.3">
      <c r="A28" s="12" t="b">
        <v>1</v>
      </c>
      <c r="B28" s="13" t="s">
        <v>34</v>
      </c>
      <c r="C28" s="13">
        <v>23</v>
      </c>
      <c r="D28" s="14">
        <v>50600</v>
      </c>
      <c r="E28" s="14">
        <f t="shared" si="0"/>
        <v>4600</v>
      </c>
    </row>
    <row r="29" spans="1:11" ht="16.5" customHeight="1" x14ac:dyDescent="0.3">
      <c r="A29" s="12" t="b">
        <v>1</v>
      </c>
      <c r="B29" s="13" t="s">
        <v>35</v>
      </c>
      <c r="C29" s="13">
        <v>24</v>
      </c>
      <c r="D29" s="14">
        <v>55200</v>
      </c>
      <c r="E29" s="14">
        <f t="shared" si="0"/>
        <v>4800</v>
      </c>
    </row>
    <row r="30" spans="1:11" ht="16.5" customHeight="1" x14ac:dyDescent="0.3">
      <c r="A30" s="12" t="b">
        <v>1</v>
      </c>
      <c r="B30" s="13" t="s">
        <v>36</v>
      </c>
      <c r="C30" s="13">
        <v>25</v>
      </c>
      <c r="D30" s="14">
        <v>60000</v>
      </c>
      <c r="E30" s="14">
        <f t="shared" si="0"/>
        <v>5000</v>
      </c>
    </row>
    <row r="31" spans="1:11" ht="16.5" customHeight="1" x14ac:dyDescent="0.3">
      <c r="A31" s="12" t="b">
        <v>1</v>
      </c>
      <c r="B31" s="13" t="s">
        <v>37</v>
      </c>
      <c r="C31" s="13">
        <v>26</v>
      </c>
      <c r="D31" s="14">
        <v>65000</v>
      </c>
      <c r="E31" s="14">
        <f t="shared" si="0"/>
        <v>5200</v>
      </c>
    </row>
    <row r="32" spans="1:11" ht="16.5" customHeight="1" x14ac:dyDescent="0.3">
      <c r="A32" s="12" t="b">
        <v>1</v>
      </c>
      <c r="B32" s="13" t="s">
        <v>38</v>
      </c>
      <c r="C32" s="13">
        <v>27</v>
      </c>
      <c r="D32" s="14">
        <v>70200</v>
      </c>
      <c r="E32" s="14">
        <f t="shared" si="0"/>
        <v>5400</v>
      </c>
    </row>
    <row r="33" spans="1:5" ht="16.5" customHeight="1" x14ac:dyDescent="0.3">
      <c r="A33" s="12" t="b">
        <v>1</v>
      </c>
      <c r="B33" s="13" t="s">
        <v>39</v>
      </c>
      <c r="C33" s="13">
        <v>28</v>
      </c>
      <c r="D33" s="14">
        <v>75600</v>
      </c>
      <c r="E33" s="14">
        <f t="shared" si="0"/>
        <v>5600</v>
      </c>
    </row>
    <row r="34" spans="1:5" ht="16.5" customHeight="1" x14ac:dyDescent="0.3">
      <c r="A34" s="12" t="b">
        <v>1</v>
      </c>
      <c r="B34" s="13" t="s">
        <v>40</v>
      </c>
      <c r="C34" s="13">
        <v>29</v>
      </c>
      <c r="D34" s="14">
        <v>81200</v>
      </c>
      <c r="E34" s="14">
        <f t="shared" si="0"/>
        <v>5800</v>
      </c>
    </row>
    <row r="35" spans="1:5" ht="16.5" customHeight="1" x14ac:dyDescent="0.3">
      <c r="A35" s="12" t="b">
        <v>1</v>
      </c>
      <c r="B35" s="13" t="s">
        <v>41</v>
      </c>
      <c r="C35" s="13">
        <v>30</v>
      </c>
      <c r="D35" s="14">
        <v>87000</v>
      </c>
      <c r="E35" s="14">
        <f t="shared" si="0"/>
        <v>6000</v>
      </c>
    </row>
    <row r="36" spans="1:5" ht="16.5" customHeight="1" x14ac:dyDescent="0.3">
      <c r="A36" s="15" t="b">
        <v>1</v>
      </c>
      <c r="B36" s="16" t="s">
        <v>42</v>
      </c>
      <c r="C36" s="16">
        <v>31</v>
      </c>
      <c r="D36" s="17">
        <v>93000</v>
      </c>
      <c r="E36" s="17">
        <f t="shared" si="0"/>
        <v>6200</v>
      </c>
    </row>
    <row r="37" spans="1:5" ht="16.5" customHeight="1" x14ac:dyDescent="0.3">
      <c r="A37" s="15" t="b">
        <v>1</v>
      </c>
      <c r="B37" s="16" t="s">
        <v>43</v>
      </c>
      <c r="C37" s="16">
        <v>32</v>
      </c>
      <c r="D37" s="17">
        <v>99200</v>
      </c>
      <c r="E37" s="17">
        <f t="shared" si="0"/>
        <v>6400</v>
      </c>
    </row>
    <row r="38" spans="1:5" ht="16.5" customHeight="1" x14ac:dyDescent="0.3">
      <c r="A38" s="15" t="b">
        <v>1</v>
      </c>
      <c r="B38" s="16" t="s">
        <v>44</v>
      </c>
      <c r="C38" s="16">
        <v>33</v>
      </c>
      <c r="D38" s="17">
        <v>105600</v>
      </c>
      <c r="E38" s="17">
        <f t="shared" si="0"/>
        <v>6600</v>
      </c>
    </row>
    <row r="39" spans="1:5" ht="16.5" customHeight="1" x14ac:dyDescent="0.3">
      <c r="A39" s="15" t="b">
        <v>1</v>
      </c>
      <c r="B39" s="16" t="s">
        <v>45</v>
      </c>
      <c r="C39" s="16">
        <v>34</v>
      </c>
      <c r="D39" s="17">
        <v>112200</v>
      </c>
      <c r="E39" s="17">
        <f t="shared" si="0"/>
        <v>6800</v>
      </c>
    </row>
    <row r="40" spans="1:5" ht="16.5" customHeight="1" x14ac:dyDescent="0.3">
      <c r="A40" s="15" t="b">
        <v>1</v>
      </c>
      <c r="B40" s="16" t="s">
        <v>46</v>
      </c>
      <c r="C40" s="16">
        <v>35</v>
      </c>
      <c r="D40" s="17">
        <v>119000</v>
      </c>
      <c r="E40" s="17">
        <f t="shared" si="0"/>
        <v>7000</v>
      </c>
    </row>
    <row r="41" spans="1:5" ht="16.5" customHeight="1" x14ac:dyDescent="0.3">
      <c r="A41" s="15" t="b">
        <v>1</v>
      </c>
      <c r="B41" s="16" t="s">
        <v>47</v>
      </c>
      <c r="C41" s="16">
        <v>36</v>
      </c>
      <c r="D41" s="17">
        <v>126000</v>
      </c>
      <c r="E41" s="17">
        <f t="shared" si="0"/>
        <v>7200</v>
      </c>
    </row>
    <row r="42" spans="1:5" ht="16.5" customHeight="1" x14ac:dyDescent="0.3">
      <c r="A42" s="15" t="b">
        <v>1</v>
      </c>
      <c r="B42" s="16" t="s">
        <v>48</v>
      </c>
      <c r="C42" s="16">
        <v>37</v>
      </c>
      <c r="D42" s="17">
        <v>133200</v>
      </c>
      <c r="E42" s="17">
        <f t="shared" si="0"/>
        <v>7400</v>
      </c>
    </row>
    <row r="43" spans="1:5" ht="16.5" customHeight="1" x14ac:dyDescent="0.3">
      <c r="A43" s="15" t="b">
        <v>1</v>
      </c>
      <c r="B43" s="16" t="s">
        <v>49</v>
      </c>
      <c r="C43" s="16">
        <v>38</v>
      </c>
      <c r="D43" s="17">
        <v>140600</v>
      </c>
      <c r="E43" s="17">
        <f t="shared" si="0"/>
        <v>7600</v>
      </c>
    </row>
    <row r="44" spans="1:5" ht="16.5" customHeight="1" x14ac:dyDescent="0.3">
      <c r="A44" s="15" t="b">
        <v>1</v>
      </c>
      <c r="B44" s="16" t="s">
        <v>50</v>
      </c>
      <c r="C44" s="16">
        <v>39</v>
      </c>
      <c r="D44" s="17">
        <v>148200</v>
      </c>
      <c r="E44" s="17">
        <f t="shared" si="0"/>
        <v>7800</v>
      </c>
    </row>
    <row r="45" spans="1:5" ht="16.5" customHeight="1" x14ac:dyDescent="0.3">
      <c r="A45" s="15" t="b">
        <v>1</v>
      </c>
      <c r="B45" s="16" t="s">
        <v>51</v>
      </c>
      <c r="C45" s="16">
        <v>40</v>
      </c>
      <c r="D45" s="17">
        <v>156000</v>
      </c>
      <c r="E45" s="17">
        <f t="shared" si="0"/>
        <v>8000</v>
      </c>
    </row>
    <row r="46" spans="1:5" ht="16.5" customHeight="1" x14ac:dyDescent="0.3">
      <c r="A46" s="12" t="b">
        <v>1</v>
      </c>
      <c r="B46" s="13" t="s">
        <v>52</v>
      </c>
      <c r="C46" s="13">
        <v>41</v>
      </c>
      <c r="D46" s="14">
        <v>164000</v>
      </c>
      <c r="E46" s="14">
        <f t="shared" si="0"/>
        <v>8200</v>
      </c>
    </row>
    <row r="47" spans="1:5" ht="16.5" customHeight="1" x14ac:dyDescent="0.3">
      <c r="A47" s="12" t="b">
        <v>1</v>
      </c>
      <c r="B47" s="13" t="s">
        <v>53</v>
      </c>
      <c r="C47" s="13">
        <v>42</v>
      </c>
      <c r="D47" s="14">
        <v>172200</v>
      </c>
      <c r="E47" s="14">
        <f t="shared" si="0"/>
        <v>8400</v>
      </c>
    </row>
    <row r="48" spans="1:5" ht="16.5" customHeight="1" x14ac:dyDescent="0.3">
      <c r="A48" s="12" t="b">
        <v>1</v>
      </c>
      <c r="B48" s="13" t="s">
        <v>54</v>
      </c>
      <c r="C48" s="13">
        <v>43</v>
      </c>
      <c r="D48" s="14">
        <v>180600</v>
      </c>
      <c r="E48" s="14">
        <f t="shared" si="0"/>
        <v>8600</v>
      </c>
    </row>
    <row r="49" spans="1:5" ht="16.5" customHeight="1" x14ac:dyDescent="0.3">
      <c r="A49" s="12" t="b">
        <v>1</v>
      </c>
      <c r="B49" s="13" t="s">
        <v>55</v>
      </c>
      <c r="C49" s="13">
        <v>44</v>
      </c>
      <c r="D49" s="14">
        <v>189200</v>
      </c>
      <c r="E49" s="14">
        <f t="shared" si="0"/>
        <v>8800</v>
      </c>
    </row>
    <row r="50" spans="1:5" ht="16.5" customHeight="1" x14ac:dyDescent="0.3">
      <c r="A50" s="12" t="b">
        <v>1</v>
      </c>
      <c r="B50" s="13" t="s">
        <v>56</v>
      </c>
      <c r="C50" s="13">
        <v>45</v>
      </c>
      <c r="D50" s="14">
        <v>198000</v>
      </c>
      <c r="E50" s="14">
        <f t="shared" si="0"/>
        <v>9000</v>
      </c>
    </row>
    <row r="51" spans="1:5" ht="16.5" customHeight="1" x14ac:dyDescent="0.3">
      <c r="A51" s="12" t="b">
        <v>1</v>
      </c>
      <c r="B51" s="13" t="s">
        <v>57</v>
      </c>
      <c r="C51" s="13">
        <v>46</v>
      </c>
      <c r="D51" s="14">
        <v>207000</v>
      </c>
      <c r="E51" s="14">
        <f t="shared" si="0"/>
        <v>9200</v>
      </c>
    </row>
    <row r="52" spans="1:5" ht="16.5" customHeight="1" x14ac:dyDescent="0.3">
      <c r="A52" s="12" t="b">
        <v>1</v>
      </c>
      <c r="B52" s="13" t="s">
        <v>58</v>
      </c>
      <c r="C52" s="13">
        <v>47</v>
      </c>
      <c r="D52" s="14">
        <v>216200</v>
      </c>
      <c r="E52" s="14">
        <f t="shared" si="0"/>
        <v>9400</v>
      </c>
    </row>
    <row r="53" spans="1:5" ht="16.5" customHeight="1" x14ac:dyDescent="0.3">
      <c r="A53" s="12" t="b">
        <v>1</v>
      </c>
      <c r="B53" s="13" t="s">
        <v>59</v>
      </c>
      <c r="C53" s="13">
        <v>48</v>
      </c>
      <c r="D53" s="14">
        <v>225600</v>
      </c>
      <c r="E53" s="14">
        <f t="shared" si="0"/>
        <v>9600</v>
      </c>
    </row>
    <row r="54" spans="1:5" ht="16.5" customHeight="1" x14ac:dyDescent="0.3">
      <c r="A54" s="12" t="b">
        <v>1</v>
      </c>
      <c r="B54" s="13" t="s">
        <v>60</v>
      </c>
      <c r="C54" s="13">
        <v>49</v>
      </c>
      <c r="D54" s="14">
        <v>235200</v>
      </c>
      <c r="E54" s="14">
        <f t="shared" si="0"/>
        <v>9800</v>
      </c>
    </row>
    <row r="55" spans="1:5" ht="16.5" customHeight="1" x14ac:dyDescent="0.3">
      <c r="A55" s="12" t="b">
        <v>1</v>
      </c>
      <c r="B55" s="13" t="s">
        <v>61</v>
      </c>
      <c r="C55" s="13">
        <v>50</v>
      </c>
      <c r="D55" s="14">
        <v>245000</v>
      </c>
      <c r="E55" s="14">
        <f>E54+200</f>
        <v>10000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ySplit="5" topLeftCell="A6" activePane="bottomLeft" state="frozen"/>
      <selection pane="bottomLeft" activeCell="G26" sqref="G26"/>
    </sheetView>
  </sheetViews>
  <sheetFormatPr defaultColWidth="9" defaultRowHeight="16.5" customHeight="1" x14ac:dyDescent="0.3"/>
  <cols>
    <col min="1" max="1" width="8.875" bestFit="1" customWidth="1"/>
    <col min="2" max="2" width="27.625" bestFit="1" customWidth="1"/>
    <col min="3" max="3" width="15.5" bestFit="1" customWidth="1"/>
    <col min="4" max="4" width="11" bestFit="1" customWidth="1"/>
    <col min="5" max="5" width="20.25" bestFit="1" customWidth="1"/>
    <col min="6" max="6" width="17.125" bestFit="1" customWidth="1"/>
    <col min="7" max="8" width="19" bestFit="1" customWidth="1"/>
    <col min="9" max="9" width="17.25" bestFit="1" customWidth="1"/>
    <col min="10" max="10" width="20.25" customWidth="1"/>
    <col min="11" max="11" width="19" bestFit="1" customWidth="1"/>
  </cols>
  <sheetData>
    <row r="1" spans="1:11" ht="16.5" customHeight="1" x14ac:dyDescent="0.3">
      <c r="A1" s="3" t="s">
        <v>62</v>
      </c>
      <c r="B1" s="4" t="s">
        <v>62</v>
      </c>
    </row>
    <row r="2" spans="1:11" ht="54" customHeight="1" x14ac:dyDescent="0.3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63</v>
      </c>
      <c r="H2" s="6" t="s">
        <v>64</v>
      </c>
      <c r="I2" s="6" t="s">
        <v>65</v>
      </c>
      <c r="J2" s="18" t="s">
        <v>66</v>
      </c>
      <c r="K2" s="6" t="s">
        <v>67</v>
      </c>
    </row>
    <row r="3" spans="1:11" ht="16.5" customHeight="1" x14ac:dyDescent="0.3">
      <c r="A3" s="7" t="s">
        <v>2</v>
      </c>
      <c r="B3" s="7" t="s">
        <v>2</v>
      </c>
      <c r="C3" s="8" t="s">
        <v>3</v>
      </c>
      <c r="D3" s="8" t="s">
        <v>3</v>
      </c>
      <c r="E3" s="8" t="s">
        <v>3</v>
      </c>
      <c r="F3" s="8" t="s">
        <v>3</v>
      </c>
      <c r="G3" s="8" t="s">
        <v>3</v>
      </c>
      <c r="H3" s="8" t="s">
        <v>3</v>
      </c>
      <c r="I3" s="8" t="s">
        <v>3</v>
      </c>
      <c r="J3" s="8" t="s">
        <v>3</v>
      </c>
      <c r="K3" s="8" t="s">
        <v>3</v>
      </c>
    </row>
    <row r="4" spans="1:11" ht="16.5" customHeight="1" x14ac:dyDescent="0.3">
      <c r="A4" s="9" t="s">
        <v>4</v>
      </c>
      <c r="B4" s="9" t="s">
        <v>5</v>
      </c>
      <c r="C4" s="10" t="s">
        <v>6</v>
      </c>
      <c r="D4" s="10" t="s">
        <v>6</v>
      </c>
      <c r="E4" s="10" t="s">
        <v>6</v>
      </c>
      <c r="F4" s="10" t="s">
        <v>68</v>
      </c>
      <c r="G4" s="10" t="s">
        <v>68</v>
      </c>
      <c r="H4" s="10" t="s">
        <v>68</v>
      </c>
      <c r="I4" s="10" t="s">
        <v>68</v>
      </c>
      <c r="J4" s="10" t="s">
        <v>68</v>
      </c>
      <c r="K4" s="10" t="s">
        <v>68</v>
      </c>
    </row>
    <row r="5" spans="1:11" ht="16.5" customHeight="1" x14ac:dyDescent="0.3">
      <c r="A5" s="11" t="s">
        <v>7</v>
      </c>
      <c r="B5" s="11" t="s">
        <v>8</v>
      </c>
      <c r="C5" s="11" t="s">
        <v>69</v>
      </c>
      <c r="D5" s="11" t="s">
        <v>70</v>
      </c>
      <c r="E5" s="11" t="s">
        <v>71</v>
      </c>
      <c r="F5" s="11" t="s">
        <v>72</v>
      </c>
      <c r="G5" s="11" t="s">
        <v>73</v>
      </c>
      <c r="H5" s="11" t="s">
        <v>74</v>
      </c>
      <c r="I5" s="11" t="s">
        <v>75</v>
      </c>
      <c r="J5" s="11" t="s">
        <v>76</v>
      </c>
      <c r="K5" s="11" t="s">
        <v>77</v>
      </c>
    </row>
    <row r="6" spans="1:11" ht="16.5" customHeight="1" x14ac:dyDescent="0.3">
      <c r="A6" s="12" t="b">
        <v>1</v>
      </c>
      <c r="B6" s="13" t="s">
        <v>78</v>
      </c>
      <c r="C6" s="13" t="s">
        <v>79</v>
      </c>
      <c r="D6" s="13" t="s">
        <v>80</v>
      </c>
      <c r="E6" s="14" t="s">
        <v>80</v>
      </c>
      <c r="F6" s="14" t="s">
        <v>80</v>
      </c>
      <c r="G6" s="19" t="s">
        <v>80</v>
      </c>
      <c r="H6" s="14" t="s">
        <v>81</v>
      </c>
      <c r="I6" s="14" t="s">
        <v>81</v>
      </c>
      <c r="J6" s="14" t="s">
        <v>81</v>
      </c>
      <c r="K6" s="14" t="s">
        <v>81</v>
      </c>
    </row>
    <row r="7" spans="1:11" ht="16.5" customHeight="1" x14ac:dyDescent="0.3">
      <c r="A7" s="12" t="b">
        <v>1</v>
      </c>
      <c r="B7" s="13" t="s">
        <v>82</v>
      </c>
      <c r="C7" s="13" t="s">
        <v>83</v>
      </c>
      <c r="D7" s="13" t="s">
        <v>84</v>
      </c>
      <c r="E7" s="14">
        <v>1</v>
      </c>
      <c r="F7" s="14">
        <v>1</v>
      </c>
      <c r="G7" s="19">
        <v>1</v>
      </c>
      <c r="H7" s="14" t="s">
        <v>81</v>
      </c>
      <c r="I7" s="14" t="s">
        <v>81</v>
      </c>
      <c r="J7" s="14" t="s">
        <v>81</v>
      </c>
      <c r="K7" s="14" t="s">
        <v>81</v>
      </c>
    </row>
    <row r="8" spans="1:11" ht="16.5" customHeight="1" x14ac:dyDescent="0.3">
      <c r="A8" s="12" t="b">
        <v>1</v>
      </c>
      <c r="B8" s="13" t="s">
        <v>85</v>
      </c>
      <c r="C8" s="13" t="s">
        <v>86</v>
      </c>
      <c r="D8" s="13" t="s">
        <v>87</v>
      </c>
      <c r="E8" s="14">
        <v>5</v>
      </c>
      <c r="F8" s="14">
        <v>1</v>
      </c>
      <c r="G8" s="19">
        <v>2</v>
      </c>
      <c r="H8" s="14" t="s">
        <v>81</v>
      </c>
      <c r="I8" s="14" t="s">
        <v>81</v>
      </c>
      <c r="J8" s="14" t="s">
        <v>81</v>
      </c>
      <c r="K8" s="14" t="s">
        <v>81</v>
      </c>
    </row>
    <row r="9" spans="1:11" ht="16.5" customHeight="1" x14ac:dyDescent="0.3">
      <c r="A9" s="12" t="b">
        <v>1</v>
      </c>
      <c r="B9" s="13" t="s">
        <v>88</v>
      </c>
      <c r="C9" s="13" t="s">
        <v>89</v>
      </c>
      <c r="D9" s="13" t="s">
        <v>90</v>
      </c>
      <c r="E9" s="14">
        <v>10</v>
      </c>
      <c r="F9" s="14">
        <v>1</v>
      </c>
      <c r="G9" s="19">
        <v>3</v>
      </c>
      <c r="H9" s="14" t="s">
        <v>81</v>
      </c>
      <c r="I9" s="14" t="s">
        <v>81</v>
      </c>
      <c r="J9" s="14" t="s">
        <v>81</v>
      </c>
      <c r="K9" s="14" t="s">
        <v>81</v>
      </c>
    </row>
    <row r="10" spans="1:11" ht="16.5" customHeight="1" x14ac:dyDescent="0.3">
      <c r="A10" s="12" t="b">
        <v>1</v>
      </c>
      <c r="B10" s="13" t="s">
        <v>91</v>
      </c>
      <c r="C10" s="13" t="s">
        <v>92</v>
      </c>
      <c r="D10" s="13" t="s">
        <v>93</v>
      </c>
      <c r="E10" s="14">
        <v>15</v>
      </c>
      <c r="F10" s="14">
        <v>1</v>
      </c>
      <c r="G10" s="19">
        <v>4</v>
      </c>
      <c r="H10" s="14" t="s">
        <v>81</v>
      </c>
      <c r="I10" s="14" t="s">
        <v>81</v>
      </c>
      <c r="J10" s="14" t="s">
        <v>81</v>
      </c>
      <c r="K10" s="14" t="s">
        <v>81</v>
      </c>
    </row>
    <row r="11" spans="1:11" ht="16.5" customHeight="1" x14ac:dyDescent="0.3">
      <c r="A11" s="12" t="b">
        <v>1</v>
      </c>
      <c r="B11" s="13" t="s">
        <v>94</v>
      </c>
      <c r="C11" s="13" t="s">
        <v>95</v>
      </c>
      <c r="D11" s="13" t="s">
        <v>96</v>
      </c>
      <c r="E11" s="14">
        <v>20</v>
      </c>
      <c r="F11" s="14">
        <v>1</v>
      </c>
      <c r="G11" s="19">
        <v>6</v>
      </c>
      <c r="H11" s="14" t="s">
        <v>81</v>
      </c>
      <c r="I11" s="14" t="s">
        <v>81</v>
      </c>
      <c r="J11" s="14" t="s">
        <v>81</v>
      </c>
      <c r="K11" s="14" t="s">
        <v>81</v>
      </c>
    </row>
    <row r="12" spans="1:11" ht="16.5" customHeight="1" x14ac:dyDescent="0.3">
      <c r="A12" s="12" t="b">
        <v>1</v>
      </c>
      <c r="B12" s="13" t="s">
        <v>97</v>
      </c>
      <c r="C12" s="13" t="s">
        <v>98</v>
      </c>
      <c r="D12" s="13" t="s">
        <v>99</v>
      </c>
      <c r="E12" s="14">
        <v>25</v>
      </c>
      <c r="F12" s="14">
        <v>2</v>
      </c>
      <c r="G12" s="19">
        <v>8</v>
      </c>
      <c r="H12" s="14" t="s">
        <v>81</v>
      </c>
      <c r="I12" s="14" t="s">
        <v>81</v>
      </c>
      <c r="J12" s="14" t="s">
        <v>81</v>
      </c>
      <c r="K12" s="14" t="s">
        <v>81</v>
      </c>
    </row>
    <row r="13" spans="1:11" ht="16.5" customHeight="1" x14ac:dyDescent="0.3">
      <c r="A13" s="12" t="b">
        <v>1</v>
      </c>
      <c r="B13" s="13" t="s">
        <v>100</v>
      </c>
      <c r="C13" s="13" t="s">
        <v>101</v>
      </c>
      <c r="D13" s="13" t="s">
        <v>102</v>
      </c>
      <c r="E13" s="14">
        <v>30</v>
      </c>
      <c r="F13" s="14">
        <v>2</v>
      </c>
      <c r="G13" s="19">
        <v>10</v>
      </c>
      <c r="H13" s="14" t="s">
        <v>81</v>
      </c>
      <c r="I13" s="14" t="s">
        <v>81</v>
      </c>
      <c r="J13" s="14" t="s">
        <v>81</v>
      </c>
      <c r="K13" s="14" t="s">
        <v>81</v>
      </c>
    </row>
    <row r="14" spans="1:11" ht="16.5" customHeight="1" x14ac:dyDescent="0.3">
      <c r="A14" s="12" t="b">
        <v>1</v>
      </c>
      <c r="B14" s="13" t="s">
        <v>103</v>
      </c>
      <c r="C14" s="13" t="s">
        <v>104</v>
      </c>
      <c r="D14" s="13" t="s">
        <v>105</v>
      </c>
      <c r="E14" s="14">
        <v>35</v>
      </c>
      <c r="F14" s="14">
        <v>2</v>
      </c>
      <c r="G14" s="19">
        <v>13</v>
      </c>
      <c r="H14" s="14" t="s">
        <v>81</v>
      </c>
      <c r="I14" s="14" t="s">
        <v>81</v>
      </c>
      <c r="J14" s="14" t="s">
        <v>81</v>
      </c>
      <c r="K14" s="14" t="s">
        <v>81</v>
      </c>
    </row>
    <row r="15" spans="1:11" ht="16.5" customHeight="1" x14ac:dyDescent="0.3">
      <c r="A15" s="12" t="b">
        <v>1</v>
      </c>
      <c r="B15" s="13" t="s">
        <v>106</v>
      </c>
      <c r="C15" s="13" t="s">
        <v>107</v>
      </c>
      <c r="D15" s="13" t="s">
        <v>108</v>
      </c>
      <c r="E15" s="14">
        <v>40</v>
      </c>
      <c r="F15" s="14">
        <v>2</v>
      </c>
      <c r="G15" s="19">
        <v>16</v>
      </c>
      <c r="H15" s="14" t="s">
        <v>81</v>
      </c>
      <c r="I15" s="14" t="s">
        <v>81</v>
      </c>
      <c r="J15" s="14" t="s">
        <v>81</v>
      </c>
      <c r="K15" s="14" t="s">
        <v>81</v>
      </c>
    </row>
    <row r="16" spans="1:11" ht="16.5" customHeight="1" x14ac:dyDescent="0.3">
      <c r="A16" s="12" t="b">
        <v>1</v>
      </c>
      <c r="B16" s="13" t="s">
        <v>109</v>
      </c>
      <c r="C16" s="13" t="s">
        <v>110</v>
      </c>
      <c r="D16" s="13" t="s">
        <v>111</v>
      </c>
      <c r="E16" s="14">
        <v>45</v>
      </c>
      <c r="F16" s="14">
        <v>3</v>
      </c>
      <c r="G16" s="19">
        <v>20</v>
      </c>
      <c r="H16" s="14" t="s">
        <v>81</v>
      </c>
      <c r="I16" s="14" t="s">
        <v>81</v>
      </c>
      <c r="J16" s="14" t="s">
        <v>81</v>
      </c>
      <c r="K16" s="14" t="s">
        <v>81</v>
      </c>
    </row>
    <row r="17" spans="1:11" ht="16.5" customHeight="1" x14ac:dyDescent="0.3">
      <c r="A17" s="15" t="b">
        <v>1</v>
      </c>
      <c r="B17" s="16" t="s">
        <v>112</v>
      </c>
      <c r="C17" s="16" t="s">
        <v>113</v>
      </c>
      <c r="D17" s="16" t="s">
        <v>80</v>
      </c>
      <c r="E17" s="17" t="s">
        <v>80</v>
      </c>
      <c r="F17" s="17" t="s">
        <v>80</v>
      </c>
      <c r="G17" s="17" t="s">
        <v>81</v>
      </c>
      <c r="H17" s="19" t="s">
        <v>80</v>
      </c>
      <c r="I17" s="17" t="s">
        <v>81</v>
      </c>
      <c r="J17" s="17" t="s">
        <v>81</v>
      </c>
      <c r="K17" s="17" t="s">
        <v>81</v>
      </c>
    </row>
    <row r="18" spans="1:11" ht="16.5" customHeight="1" x14ac:dyDescent="0.3">
      <c r="A18" s="15" t="b">
        <v>1</v>
      </c>
      <c r="B18" s="16" t="s">
        <v>114</v>
      </c>
      <c r="C18" s="16">
        <v>1002001</v>
      </c>
      <c r="D18" s="16" t="s">
        <v>84</v>
      </c>
      <c r="E18" s="17">
        <v>1</v>
      </c>
      <c r="F18" s="17">
        <v>1</v>
      </c>
      <c r="G18" s="17" t="s">
        <v>81</v>
      </c>
      <c r="H18" s="19">
        <v>1</v>
      </c>
      <c r="I18" s="17" t="s">
        <v>81</v>
      </c>
      <c r="J18" s="17" t="s">
        <v>81</v>
      </c>
      <c r="K18" s="17" t="s">
        <v>81</v>
      </c>
    </row>
    <row r="19" spans="1:11" ht="16.5" customHeight="1" x14ac:dyDescent="0.3">
      <c r="A19" s="15" t="b">
        <v>1</v>
      </c>
      <c r="B19" s="16" t="s">
        <v>115</v>
      </c>
      <c r="C19" s="16">
        <v>1002002</v>
      </c>
      <c r="D19" s="16" t="s">
        <v>87</v>
      </c>
      <c r="E19" s="17">
        <v>5</v>
      </c>
      <c r="F19" s="17">
        <v>1</v>
      </c>
      <c r="G19" s="17" t="s">
        <v>81</v>
      </c>
      <c r="H19" s="19">
        <v>2</v>
      </c>
      <c r="I19" s="17" t="s">
        <v>81</v>
      </c>
      <c r="J19" s="17" t="s">
        <v>81</v>
      </c>
      <c r="K19" s="17" t="s">
        <v>81</v>
      </c>
    </row>
    <row r="20" spans="1:11" ht="16.5" customHeight="1" x14ac:dyDescent="0.3">
      <c r="A20" s="15" t="b">
        <v>1</v>
      </c>
      <c r="B20" s="16" t="s">
        <v>116</v>
      </c>
      <c r="C20" s="16">
        <v>1002003</v>
      </c>
      <c r="D20" s="16" t="s">
        <v>90</v>
      </c>
      <c r="E20" s="17">
        <v>10</v>
      </c>
      <c r="F20" s="17">
        <v>1</v>
      </c>
      <c r="G20" s="17" t="s">
        <v>81</v>
      </c>
      <c r="H20" s="19">
        <v>3</v>
      </c>
      <c r="I20" s="17" t="s">
        <v>81</v>
      </c>
      <c r="J20" s="17" t="s">
        <v>81</v>
      </c>
      <c r="K20" s="17" t="s">
        <v>81</v>
      </c>
    </row>
    <row r="21" spans="1:11" ht="16.5" customHeight="1" x14ac:dyDescent="0.3">
      <c r="A21" s="15" t="b">
        <v>1</v>
      </c>
      <c r="B21" s="16" t="s">
        <v>117</v>
      </c>
      <c r="C21" s="16">
        <v>1002004</v>
      </c>
      <c r="D21" s="16" t="s">
        <v>93</v>
      </c>
      <c r="E21" s="17">
        <v>15</v>
      </c>
      <c r="F21" s="17">
        <v>1</v>
      </c>
      <c r="G21" s="17" t="s">
        <v>81</v>
      </c>
      <c r="H21" s="19">
        <v>4</v>
      </c>
      <c r="I21" s="17" t="s">
        <v>81</v>
      </c>
      <c r="J21" s="17" t="s">
        <v>81</v>
      </c>
      <c r="K21" s="17" t="s">
        <v>81</v>
      </c>
    </row>
    <row r="22" spans="1:11" ht="16.5" customHeight="1" x14ac:dyDescent="0.3">
      <c r="A22" s="15" t="b">
        <v>1</v>
      </c>
      <c r="B22" s="16" t="s">
        <v>118</v>
      </c>
      <c r="C22" s="16">
        <v>1002005</v>
      </c>
      <c r="D22" s="16" t="s">
        <v>96</v>
      </c>
      <c r="E22" s="17">
        <v>20</v>
      </c>
      <c r="F22" s="17">
        <v>1</v>
      </c>
      <c r="G22" s="17" t="s">
        <v>81</v>
      </c>
      <c r="H22" s="19">
        <v>6</v>
      </c>
      <c r="I22" s="17" t="s">
        <v>81</v>
      </c>
      <c r="J22" s="17" t="s">
        <v>81</v>
      </c>
      <c r="K22" s="17" t="s">
        <v>81</v>
      </c>
    </row>
    <row r="23" spans="1:11" ht="16.5" customHeight="1" x14ac:dyDescent="0.3">
      <c r="A23" s="15" t="b">
        <v>1</v>
      </c>
      <c r="B23" s="16" t="s">
        <v>119</v>
      </c>
      <c r="C23" s="16">
        <v>1002006</v>
      </c>
      <c r="D23" s="16" t="s">
        <v>99</v>
      </c>
      <c r="E23" s="17">
        <v>25</v>
      </c>
      <c r="F23" s="17">
        <v>2</v>
      </c>
      <c r="G23" s="17" t="s">
        <v>81</v>
      </c>
      <c r="H23" s="19">
        <v>8</v>
      </c>
      <c r="I23" s="17" t="s">
        <v>81</v>
      </c>
      <c r="J23" s="17" t="s">
        <v>81</v>
      </c>
      <c r="K23" s="17" t="s">
        <v>81</v>
      </c>
    </row>
    <row r="24" spans="1:11" ht="16.5" customHeight="1" x14ac:dyDescent="0.3">
      <c r="A24" s="15" t="b">
        <v>1</v>
      </c>
      <c r="B24" s="16" t="s">
        <v>120</v>
      </c>
      <c r="C24" s="16">
        <v>1002007</v>
      </c>
      <c r="D24" s="16" t="s">
        <v>102</v>
      </c>
      <c r="E24" s="17">
        <v>30</v>
      </c>
      <c r="F24" s="17">
        <v>2</v>
      </c>
      <c r="G24" s="17" t="s">
        <v>81</v>
      </c>
      <c r="H24" s="19">
        <v>10</v>
      </c>
      <c r="I24" s="17" t="s">
        <v>81</v>
      </c>
      <c r="J24" s="17" t="s">
        <v>81</v>
      </c>
      <c r="K24" s="17" t="s">
        <v>81</v>
      </c>
    </row>
    <row r="25" spans="1:11" ht="16.5" customHeight="1" x14ac:dyDescent="0.3">
      <c r="A25" s="15" t="b">
        <v>1</v>
      </c>
      <c r="B25" s="16" t="s">
        <v>121</v>
      </c>
      <c r="C25" s="16">
        <v>1002008</v>
      </c>
      <c r="D25" s="16" t="s">
        <v>105</v>
      </c>
      <c r="E25" s="17">
        <v>35</v>
      </c>
      <c r="F25" s="17">
        <v>2</v>
      </c>
      <c r="G25" s="17" t="s">
        <v>81</v>
      </c>
      <c r="H25" s="19">
        <v>13</v>
      </c>
      <c r="I25" s="17" t="s">
        <v>81</v>
      </c>
      <c r="J25" s="17" t="s">
        <v>81</v>
      </c>
      <c r="K25" s="17" t="s">
        <v>81</v>
      </c>
    </row>
    <row r="26" spans="1:11" ht="16.5" customHeight="1" x14ac:dyDescent="0.3">
      <c r="A26" s="15" t="b">
        <v>1</v>
      </c>
      <c r="B26" s="16" t="s">
        <v>122</v>
      </c>
      <c r="C26" s="16">
        <v>1002009</v>
      </c>
      <c r="D26" s="16" t="s">
        <v>108</v>
      </c>
      <c r="E26" s="17">
        <v>40</v>
      </c>
      <c r="F26" s="17">
        <v>2</v>
      </c>
      <c r="G26" s="17" t="s">
        <v>81</v>
      </c>
      <c r="H26" s="19">
        <v>16</v>
      </c>
      <c r="I26" s="17" t="s">
        <v>81</v>
      </c>
      <c r="J26" s="17" t="s">
        <v>81</v>
      </c>
      <c r="K26" s="17" t="s">
        <v>81</v>
      </c>
    </row>
    <row r="27" spans="1:11" ht="16.5" customHeight="1" x14ac:dyDescent="0.3">
      <c r="A27" s="15" t="b">
        <v>1</v>
      </c>
      <c r="B27" s="16" t="s">
        <v>123</v>
      </c>
      <c r="C27" s="16">
        <v>1002010</v>
      </c>
      <c r="D27" s="16" t="s">
        <v>111</v>
      </c>
      <c r="E27" s="17">
        <v>45</v>
      </c>
      <c r="F27" s="17">
        <v>3</v>
      </c>
      <c r="G27" s="17" t="s">
        <v>81</v>
      </c>
      <c r="H27" s="19">
        <v>20</v>
      </c>
      <c r="I27" s="17" t="s">
        <v>81</v>
      </c>
      <c r="J27" s="17" t="s">
        <v>81</v>
      </c>
      <c r="K27" s="17" t="s">
        <v>81</v>
      </c>
    </row>
    <row r="28" spans="1:11" ht="16.5" customHeight="1" x14ac:dyDescent="0.3">
      <c r="A28" s="12" t="b">
        <v>1</v>
      </c>
      <c r="B28" s="13" t="s">
        <v>124</v>
      </c>
      <c r="C28" s="13" t="s">
        <v>125</v>
      </c>
      <c r="D28" s="13" t="s">
        <v>80</v>
      </c>
      <c r="E28" s="14" t="s">
        <v>80</v>
      </c>
      <c r="F28" s="14" t="s">
        <v>80</v>
      </c>
      <c r="G28" s="14" t="s">
        <v>81</v>
      </c>
      <c r="H28" s="14" t="s">
        <v>81</v>
      </c>
      <c r="I28" s="19" t="s">
        <v>80</v>
      </c>
      <c r="J28" s="14" t="s">
        <v>81</v>
      </c>
      <c r="K28" s="14" t="s">
        <v>81</v>
      </c>
    </row>
    <row r="29" spans="1:11" ht="16.5" customHeight="1" x14ac:dyDescent="0.3">
      <c r="A29" s="12" t="b">
        <v>1</v>
      </c>
      <c r="B29" s="13" t="s">
        <v>126</v>
      </c>
      <c r="C29" s="13">
        <v>1003001</v>
      </c>
      <c r="D29" s="13" t="s">
        <v>84</v>
      </c>
      <c r="E29" s="14">
        <v>1</v>
      </c>
      <c r="F29" s="14">
        <v>1</v>
      </c>
      <c r="G29" s="14" t="s">
        <v>81</v>
      </c>
      <c r="H29" s="14" t="s">
        <v>81</v>
      </c>
      <c r="I29" s="19">
        <v>1</v>
      </c>
      <c r="J29" s="14" t="s">
        <v>81</v>
      </c>
      <c r="K29" s="14" t="s">
        <v>81</v>
      </c>
    </row>
    <row r="30" spans="1:11" ht="16.5" customHeight="1" x14ac:dyDescent="0.3">
      <c r="A30" s="12" t="b">
        <v>1</v>
      </c>
      <c r="B30" s="13" t="s">
        <v>127</v>
      </c>
      <c r="C30" s="13">
        <v>1003002</v>
      </c>
      <c r="D30" s="13" t="s">
        <v>87</v>
      </c>
      <c r="E30" s="14">
        <v>5</v>
      </c>
      <c r="F30" s="14">
        <v>1</v>
      </c>
      <c r="G30" s="14" t="s">
        <v>81</v>
      </c>
      <c r="H30" s="14" t="s">
        <v>81</v>
      </c>
      <c r="I30" s="19">
        <v>2</v>
      </c>
      <c r="J30" s="14" t="s">
        <v>81</v>
      </c>
      <c r="K30" s="14" t="s">
        <v>81</v>
      </c>
    </row>
    <row r="31" spans="1:11" ht="16.5" customHeight="1" x14ac:dyDescent="0.3">
      <c r="A31" s="12" t="b">
        <v>1</v>
      </c>
      <c r="B31" s="13" t="s">
        <v>128</v>
      </c>
      <c r="C31" s="13">
        <v>1003003</v>
      </c>
      <c r="D31" s="13" t="s">
        <v>90</v>
      </c>
      <c r="E31" s="14">
        <v>10</v>
      </c>
      <c r="F31" s="14">
        <v>1</v>
      </c>
      <c r="G31" s="14" t="s">
        <v>81</v>
      </c>
      <c r="H31" s="14" t="s">
        <v>81</v>
      </c>
      <c r="I31" s="19">
        <v>3</v>
      </c>
      <c r="J31" s="14" t="s">
        <v>81</v>
      </c>
      <c r="K31" s="14" t="s">
        <v>81</v>
      </c>
    </row>
    <row r="32" spans="1:11" ht="16.5" customHeight="1" x14ac:dyDescent="0.3">
      <c r="A32" s="12" t="b">
        <v>1</v>
      </c>
      <c r="B32" s="13" t="s">
        <v>129</v>
      </c>
      <c r="C32" s="13">
        <v>1003004</v>
      </c>
      <c r="D32" s="13" t="s">
        <v>93</v>
      </c>
      <c r="E32" s="14">
        <v>15</v>
      </c>
      <c r="F32" s="14">
        <v>1</v>
      </c>
      <c r="G32" s="14" t="s">
        <v>81</v>
      </c>
      <c r="H32" s="14" t="s">
        <v>81</v>
      </c>
      <c r="I32" s="19">
        <v>4</v>
      </c>
      <c r="J32" s="14" t="s">
        <v>81</v>
      </c>
      <c r="K32" s="14" t="s">
        <v>81</v>
      </c>
    </row>
    <row r="33" spans="1:11" ht="16.5" customHeight="1" x14ac:dyDescent="0.3">
      <c r="A33" s="12" t="b">
        <v>1</v>
      </c>
      <c r="B33" s="13" t="s">
        <v>130</v>
      </c>
      <c r="C33" s="13">
        <v>1003005</v>
      </c>
      <c r="D33" s="13" t="s">
        <v>96</v>
      </c>
      <c r="E33" s="14">
        <v>20</v>
      </c>
      <c r="F33" s="14">
        <v>1</v>
      </c>
      <c r="G33" s="14" t="s">
        <v>81</v>
      </c>
      <c r="H33" s="14" t="s">
        <v>81</v>
      </c>
      <c r="I33" s="19">
        <v>6</v>
      </c>
      <c r="J33" s="14" t="s">
        <v>81</v>
      </c>
      <c r="K33" s="14" t="s">
        <v>81</v>
      </c>
    </row>
    <row r="34" spans="1:11" ht="16.5" customHeight="1" x14ac:dyDescent="0.3">
      <c r="A34" s="12" t="b">
        <v>1</v>
      </c>
      <c r="B34" s="13" t="s">
        <v>131</v>
      </c>
      <c r="C34" s="13">
        <v>1003006</v>
      </c>
      <c r="D34" s="13" t="s">
        <v>99</v>
      </c>
      <c r="E34" s="14">
        <v>25</v>
      </c>
      <c r="F34" s="14">
        <v>2</v>
      </c>
      <c r="G34" s="14" t="s">
        <v>81</v>
      </c>
      <c r="H34" s="14" t="s">
        <v>81</v>
      </c>
      <c r="I34" s="19">
        <v>8</v>
      </c>
      <c r="J34" s="14" t="s">
        <v>81</v>
      </c>
      <c r="K34" s="14" t="s">
        <v>81</v>
      </c>
    </row>
    <row r="35" spans="1:11" ht="16.5" customHeight="1" x14ac:dyDescent="0.3">
      <c r="A35" s="12" t="b">
        <v>1</v>
      </c>
      <c r="B35" s="13" t="s">
        <v>132</v>
      </c>
      <c r="C35" s="13">
        <v>1003007</v>
      </c>
      <c r="D35" s="13" t="s">
        <v>102</v>
      </c>
      <c r="E35" s="14">
        <v>30</v>
      </c>
      <c r="F35" s="14">
        <v>2</v>
      </c>
      <c r="G35" s="14" t="s">
        <v>81</v>
      </c>
      <c r="H35" s="14" t="s">
        <v>81</v>
      </c>
      <c r="I35" s="19">
        <v>10</v>
      </c>
      <c r="J35" s="14" t="s">
        <v>81</v>
      </c>
      <c r="K35" s="14" t="s">
        <v>81</v>
      </c>
    </row>
    <row r="36" spans="1:11" ht="16.5" customHeight="1" x14ac:dyDescent="0.3">
      <c r="A36" s="12" t="b">
        <v>1</v>
      </c>
      <c r="B36" s="13" t="s">
        <v>133</v>
      </c>
      <c r="C36" s="13">
        <v>1003008</v>
      </c>
      <c r="D36" s="13" t="s">
        <v>105</v>
      </c>
      <c r="E36" s="14">
        <v>35</v>
      </c>
      <c r="F36" s="14">
        <v>2</v>
      </c>
      <c r="G36" s="14" t="s">
        <v>81</v>
      </c>
      <c r="H36" s="14" t="s">
        <v>81</v>
      </c>
      <c r="I36" s="19">
        <v>13</v>
      </c>
      <c r="J36" s="14" t="s">
        <v>81</v>
      </c>
      <c r="K36" s="14" t="s">
        <v>81</v>
      </c>
    </row>
    <row r="37" spans="1:11" ht="16.5" customHeight="1" x14ac:dyDescent="0.3">
      <c r="A37" s="12" t="b">
        <v>1</v>
      </c>
      <c r="B37" s="13" t="s">
        <v>134</v>
      </c>
      <c r="C37" s="13">
        <v>1003009</v>
      </c>
      <c r="D37" s="13" t="s">
        <v>108</v>
      </c>
      <c r="E37" s="14">
        <v>40</v>
      </c>
      <c r="F37" s="14">
        <v>2</v>
      </c>
      <c r="G37" s="14" t="s">
        <v>81</v>
      </c>
      <c r="H37" s="14" t="s">
        <v>81</v>
      </c>
      <c r="I37" s="19">
        <v>16</v>
      </c>
      <c r="J37" s="14" t="s">
        <v>81</v>
      </c>
      <c r="K37" s="14" t="s">
        <v>81</v>
      </c>
    </row>
    <row r="38" spans="1:11" ht="16.5" customHeight="1" x14ac:dyDescent="0.3">
      <c r="A38" s="12" t="b">
        <v>1</v>
      </c>
      <c r="B38" s="13" t="s">
        <v>135</v>
      </c>
      <c r="C38" s="13">
        <v>1003010</v>
      </c>
      <c r="D38" s="13" t="s">
        <v>111</v>
      </c>
      <c r="E38" s="14">
        <v>45</v>
      </c>
      <c r="F38" s="14">
        <v>3</v>
      </c>
      <c r="G38" s="14" t="s">
        <v>81</v>
      </c>
      <c r="H38" s="14" t="s">
        <v>81</v>
      </c>
      <c r="I38" s="19">
        <v>20</v>
      </c>
      <c r="J38" s="14" t="s">
        <v>81</v>
      </c>
      <c r="K38" s="14" t="s">
        <v>81</v>
      </c>
    </row>
    <row r="39" spans="1:11" ht="16.5" customHeight="1" x14ac:dyDescent="0.3">
      <c r="A39" s="15" t="b">
        <v>1</v>
      </c>
      <c r="B39" s="16" t="s">
        <v>136</v>
      </c>
      <c r="C39" s="16" t="s">
        <v>137</v>
      </c>
      <c r="D39" s="16" t="s">
        <v>80</v>
      </c>
      <c r="E39" s="17" t="s">
        <v>80</v>
      </c>
      <c r="F39" s="17" t="s">
        <v>80</v>
      </c>
      <c r="G39" s="17" t="s">
        <v>81</v>
      </c>
      <c r="H39" s="17" t="s">
        <v>81</v>
      </c>
      <c r="I39" s="17" t="s">
        <v>81</v>
      </c>
      <c r="J39" s="19" t="s">
        <v>80</v>
      </c>
      <c r="K39" s="17" t="s">
        <v>81</v>
      </c>
    </row>
    <row r="40" spans="1:11" ht="16.5" customHeight="1" x14ac:dyDescent="0.3">
      <c r="A40" s="15" t="b">
        <v>1</v>
      </c>
      <c r="B40" s="16" t="s">
        <v>138</v>
      </c>
      <c r="C40" s="16">
        <v>1004001</v>
      </c>
      <c r="D40" s="16" t="s">
        <v>84</v>
      </c>
      <c r="E40" s="17">
        <v>1</v>
      </c>
      <c r="F40" s="17">
        <v>1</v>
      </c>
      <c r="G40" s="17" t="s">
        <v>81</v>
      </c>
      <c r="H40" s="17" t="s">
        <v>81</v>
      </c>
      <c r="I40" s="17" t="s">
        <v>81</v>
      </c>
      <c r="J40" s="19">
        <v>1</v>
      </c>
      <c r="K40" s="17" t="s">
        <v>81</v>
      </c>
    </row>
    <row r="41" spans="1:11" ht="16.5" customHeight="1" x14ac:dyDescent="0.3">
      <c r="A41" s="15" t="b">
        <v>1</v>
      </c>
      <c r="B41" s="16" t="s">
        <v>139</v>
      </c>
      <c r="C41" s="16">
        <v>1004002</v>
      </c>
      <c r="D41" s="16" t="s">
        <v>87</v>
      </c>
      <c r="E41" s="17">
        <v>5</v>
      </c>
      <c r="F41" s="17">
        <v>1</v>
      </c>
      <c r="G41" s="17" t="s">
        <v>81</v>
      </c>
      <c r="H41" s="17" t="s">
        <v>81</v>
      </c>
      <c r="I41" s="17" t="s">
        <v>81</v>
      </c>
      <c r="J41" s="19">
        <v>2</v>
      </c>
      <c r="K41" s="17" t="s">
        <v>81</v>
      </c>
    </row>
    <row r="42" spans="1:11" ht="16.5" customHeight="1" x14ac:dyDescent="0.3">
      <c r="A42" s="15" t="b">
        <v>1</v>
      </c>
      <c r="B42" s="16" t="s">
        <v>140</v>
      </c>
      <c r="C42" s="16">
        <v>1004003</v>
      </c>
      <c r="D42" s="16" t="s">
        <v>90</v>
      </c>
      <c r="E42" s="17">
        <v>10</v>
      </c>
      <c r="F42" s="17">
        <v>1</v>
      </c>
      <c r="G42" s="17" t="s">
        <v>81</v>
      </c>
      <c r="H42" s="17" t="s">
        <v>81</v>
      </c>
      <c r="I42" s="17" t="s">
        <v>81</v>
      </c>
      <c r="J42" s="19">
        <v>3</v>
      </c>
      <c r="K42" s="17" t="s">
        <v>81</v>
      </c>
    </row>
    <row r="43" spans="1:11" ht="16.5" customHeight="1" x14ac:dyDescent="0.3">
      <c r="A43" s="15" t="b">
        <v>1</v>
      </c>
      <c r="B43" s="16" t="s">
        <v>141</v>
      </c>
      <c r="C43" s="16">
        <v>1004004</v>
      </c>
      <c r="D43" s="16" t="s">
        <v>93</v>
      </c>
      <c r="E43" s="17">
        <v>15</v>
      </c>
      <c r="F43" s="17">
        <v>1</v>
      </c>
      <c r="G43" s="17" t="s">
        <v>81</v>
      </c>
      <c r="H43" s="17" t="s">
        <v>81</v>
      </c>
      <c r="I43" s="17" t="s">
        <v>81</v>
      </c>
      <c r="J43" s="19">
        <v>4</v>
      </c>
      <c r="K43" s="17" t="s">
        <v>81</v>
      </c>
    </row>
    <row r="44" spans="1:11" ht="16.5" customHeight="1" x14ac:dyDescent="0.3">
      <c r="A44" s="15" t="b">
        <v>1</v>
      </c>
      <c r="B44" s="16" t="s">
        <v>142</v>
      </c>
      <c r="C44" s="16">
        <v>1004005</v>
      </c>
      <c r="D44" s="16" t="s">
        <v>96</v>
      </c>
      <c r="E44" s="17">
        <v>20</v>
      </c>
      <c r="F44" s="17">
        <v>1</v>
      </c>
      <c r="G44" s="17" t="s">
        <v>81</v>
      </c>
      <c r="H44" s="17" t="s">
        <v>81</v>
      </c>
      <c r="I44" s="17" t="s">
        <v>81</v>
      </c>
      <c r="J44" s="19">
        <v>6</v>
      </c>
      <c r="K44" s="17" t="s">
        <v>81</v>
      </c>
    </row>
    <row r="45" spans="1:11" ht="16.5" customHeight="1" x14ac:dyDescent="0.3">
      <c r="A45" s="15" t="b">
        <v>1</v>
      </c>
      <c r="B45" s="16" t="s">
        <v>143</v>
      </c>
      <c r="C45" s="16">
        <v>1004006</v>
      </c>
      <c r="D45" s="16" t="s">
        <v>99</v>
      </c>
      <c r="E45" s="17">
        <v>25</v>
      </c>
      <c r="F45" s="17">
        <v>2</v>
      </c>
      <c r="G45" s="17" t="s">
        <v>81</v>
      </c>
      <c r="H45" s="17" t="s">
        <v>81</v>
      </c>
      <c r="I45" s="17" t="s">
        <v>81</v>
      </c>
      <c r="J45" s="19">
        <v>8</v>
      </c>
      <c r="K45" s="17" t="s">
        <v>81</v>
      </c>
    </row>
    <row r="46" spans="1:11" ht="16.5" customHeight="1" x14ac:dyDescent="0.3">
      <c r="A46" s="15" t="b">
        <v>1</v>
      </c>
      <c r="B46" s="16" t="s">
        <v>144</v>
      </c>
      <c r="C46" s="16">
        <v>1004007</v>
      </c>
      <c r="D46" s="16" t="s">
        <v>102</v>
      </c>
      <c r="E46" s="17">
        <v>30</v>
      </c>
      <c r="F46" s="17">
        <v>2</v>
      </c>
      <c r="G46" s="17" t="s">
        <v>81</v>
      </c>
      <c r="H46" s="17" t="s">
        <v>81</v>
      </c>
      <c r="I46" s="17" t="s">
        <v>81</v>
      </c>
      <c r="J46" s="19">
        <v>10</v>
      </c>
      <c r="K46" s="17" t="s">
        <v>81</v>
      </c>
    </row>
    <row r="47" spans="1:11" ht="16.5" customHeight="1" x14ac:dyDescent="0.3">
      <c r="A47" s="15" t="b">
        <v>1</v>
      </c>
      <c r="B47" s="16" t="s">
        <v>145</v>
      </c>
      <c r="C47" s="16">
        <v>1004008</v>
      </c>
      <c r="D47" s="16" t="s">
        <v>105</v>
      </c>
      <c r="E47" s="17">
        <v>35</v>
      </c>
      <c r="F47" s="17">
        <v>2</v>
      </c>
      <c r="G47" s="17" t="s">
        <v>81</v>
      </c>
      <c r="H47" s="17" t="s">
        <v>81</v>
      </c>
      <c r="I47" s="17" t="s">
        <v>81</v>
      </c>
      <c r="J47" s="19">
        <v>13</v>
      </c>
      <c r="K47" s="17" t="s">
        <v>81</v>
      </c>
    </row>
    <row r="48" spans="1:11" ht="16.5" customHeight="1" x14ac:dyDescent="0.3">
      <c r="A48" s="15" t="b">
        <v>1</v>
      </c>
      <c r="B48" s="16" t="s">
        <v>146</v>
      </c>
      <c r="C48" s="16">
        <v>1004009</v>
      </c>
      <c r="D48" s="16" t="s">
        <v>108</v>
      </c>
      <c r="E48" s="17">
        <v>40</v>
      </c>
      <c r="F48" s="17">
        <v>2</v>
      </c>
      <c r="G48" s="17" t="s">
        <v>81</v>
      </c>
      <c r="H48" s="17" t="s">
        <v>81</v>
      </c>
      <c r="I48" s="17" t="s">
        <v>81</v>
      </c>
      <c r="J48" s="19">
        <v>16</v>
      </c>
      <c r="K48" s="17" t="s">
        <v>81</v>
      </c>
    </row>
    <row r="49" spans="1:11" ht="16.5" customHeight="1" x14ac:dyDescent="0.3">
      <c r="A49" s="15" t="b">
        <v>1</v>
      </c>
      <c r="B49" s="16" t="s">
        <v>147</v>
      </c>
      <c r="C49" s="16">
        <v>1004010</v>
      </c>
      <c r="D49" s="16" t="s">
        <v>111</v>
      </c>
      <c r="E49" s="17">
        <v>45</v>
      </c>
      <c r="F49" s="17">
        <v>3</v>
      </c>
      <c r="G49" s="17" t="s">
        <v>81</v>
      </c>
      <c r="H49" s="17" t="s">
        <v>81</v>
      </c>
      <c r="I49" s="17" t="s">
        <v>81</v>
      </c>
      <c r="J49" s="19">
        <v>20</v>
      </c>
      <c r="K49" s="17" t="s">
        <v>81</v>
      </c>
    </row>
    <row r="50" spans="1:11" ht="16.5" customHeight="1" x14ac:dyDescent="0.3">
      <c r="A50" s="12" t="b">
        <v>1</v>
      </c>
      <c r="B50" s="13" t="s">
        <v>148</v>
      </c>
      <c r="C50" s="13" t="s">
        <v>149</v>
      </c>
      <c r="D50" s="13" t="s">
        <v>80</v>
      </c>
      <c r="E50" s="14" t="s">
        <v>80</v>
      </c>
      <c r="F50" s="14" t="s">
        <v>80</v>
      </c>
      <c r="G50" s="14" t="s">
        <v>81</v>
      </c>
      <c r="H50" s="14" t="s">
        <v>81</v>
      </c>
      <c r="I50" s="14" t="s">
        <v>81</v>
      </c>
      <c r="J50" s="14" t="s">
        <v>81</v>
      </c>
      <c r="K50" s="19" t="s">
        <v>80</v>
      </c>
    </row>
    <row r="51" spans="1:11" ht="16.5" customHeight="1" x14ac:dyDescent="0.3">
      <c r="A51" s="12" t="b">
        <v>1</v>
      </c>
      <c r="B51" s="13" t="s">
        <v>150</v>
      </c>
      <c r="C51" s="13">
        <v>1005001</v>
      </c>
      <c r="D51" s="13" t="s">
        <v>84</v>
      </c>
      <c r="E51" s="14">
        <v>1</v>
      </c>
      <c r="F51" s="14">
        <v>1</v>
      </c>
      <c r="G51" s="14" t="s">
        <v>81</v>
      </c>
      <c r="H51" s="14" t="s">
        <v>81</v>
      </c>
      <c r="I51" s="14" t="s">
        <v>81</v>
      </c>
      <c r="J51" s="14" t="s">
        <v>81</v>
      </c>
      <c r="K51" s="19">
        <v>1</v>
      </c>
    </row>
    <row r="52" spans="1:11" ht="16.5" customHeight="1" x14ac:dyDescent="0.3">
      <c r="A52" s="12" t="b">
        <v>1</v>
      </c>
      <c r="B52" s="13" t="s">
        <v>151</v>
      </c>
      <c r="C52" s="13">
        <v>1005002</v>
      </c>
      <c r="D52" s="13" t="s">
        <v>87</v>
      </c>
      <c r="E52" s="14">
        <v>5</v>
      </c>
      <c r="F52" s="14">
        <v>1</v>
      </c>
      <c r="G52" s="14" t="s">
        <v>81</v>
      </c>
      <c r="H52" s="14" t="s">
        <v>81</v>
      </c>
      <c r="I52" s="14" t="s">
        <v>81</v>
      </c>
      <c r="J52" s="14" t="s">
        <v>81</v>
      </c>
      <c r="K52" s="19">
        <v>2</v>
      </c>
    </row>
    <row r="53" spans="1:11" ht="16.5" customHeight="1" x14ac:dyDescent="0.3">
      <c r="A53" s="12" t="b">
        <v>1</v>
      </c>
      <c r="B53" s="13" t="s">
        <v>152</v>
      </c>
      <c r="C53" s="13">
        <v>1005003</v>
      </c>
      <c r="D53" s="13" t="s">
        <v>90</v>
      </c>
      <c r="E53" s="14">
        <v>10</v>
      </c>
      <c r="F53" s="14">
        <v>1</v>
      </c>
      <c r="G53" s="14" t="s">
        <v>81</v>
      </c>
      <c r="H53" s="14" t="s">
        <v>81</v>
      </c>
      <c r="I53" s="14" t="s">
        <v>81</v>
      </c>
      <c r="J53" s="14" t="s">
        <v>81</v>
      </c>
      <c r="K53" s="19">
        <v>3</v>
      </c>
    </row>
    <row r="54" spans="1:11" ht="16.5" customHeight="1" x14ac:dyDescent="0.3">
      <c r="A54" s="12" t="b">
        <v>1</v>
      </c>
      <c r="B54" s="13" t="s">
        <v>153</v>
      </c>
      <c r="C54" s="13">
        <v>1005004</v>
      </c>
      <c r="D54" s="13" t="s">
        <v>93</v>
      </c>
      <c r="E54" s="14">
        <v>15</v>
      </c>
      <c r="F54" s="14">
        <v>1</v>
      </c>
      <c r="G54" s="14" t="s">
        <v>81</v>
      </c>
      <c r="H54" s="14" t="s">
        <v>81</v>
      </c>
      <c r="I54" s="14" t="s">
        <v>81</v>
      </c>
      <c r="J54" s="14" t="s">
        <v>81</v>
      </c>
      <c r="K54" s="19">
        <v>4</v>
      </c>
    </row>
    <row r="55" spans="1:11" ht="16.5" customHeight="1" x14ac:dyDescent="0.3">
      <c r="A55" s="12" t="b">
        <v>1</v>
      </c>
      <c r="B55" s="13" t="s">
        <v>154</v>
      </c>
      <c r="C55" s="13">
        <v>1005005</v>
      </c>
      <c r="D55" s="13" t="s">
        <v>96</v>
      </c>
      <c r="E55" s="14">
        <v>20</v>
      </c>
      <c r="F55" s="14">
        <v>1</v>
      </c>
      <c r="G55" s="14" t="s">
        <v>81</v>
      </c>
      <c r="H55" s="14" t="s">
        <v>81</v>
      </c>
      <c r="I55" s="14" t="s">
        <v>81</v>
      </c>
      <c r="J55" s="14" t="s">
        <v>81</v>
      </c>
      <c r="K55" s="19">
        <v>6</v>
      </c>
    </row>
    <row r="56" spans="1:11" ht="16.5" customHeight="1" x14ac:dyDescent="0.3">
      <c r="A56" s="12" t="b">
        <v>1</v>
      </c>
      <c r="B56" s="13" t="s">
        <v>155</v>
      </c>
      <c r="C56" s="13">
        <v>1005006</v>
      </c>
      <c r="D56" s="13" t="s">
        <v>99</v>
      </c>
      <c r="E56" s="14">
        <v>25</v>
      </c>
      <c r="F56" s="14">
        <v>2</v>
      </c>
      <c r="G56" s="14" t="s">
        <v>81</v>
      </c>
      <c r="H56" s="14" t="s">
        <v>81</v>
      </c>
      <c r="I56" s="14" t="s">
        <v>81</v>
      </c>
      <c r="J56" s="14" t="s">
        <v>81</v>
      </c>
      <c r="K56" s="19">
        <v>8</v>
      </c>
    </row>
    <row r="57" spans="1:11" ht="16.5" customHeight="1" x14ac:dyDescent="0.3">
      <c r="A57" s="12" t="b">
        <v>1</v>
      </c>
      <c r="B57" s="13" t="s">
        <v>156</v>
      </c>
      <c r="C57" s="13">
        <v>1005007</v>
      </c>
      <c r="D57" s="13" t="s">
        <v>102</v>
      </c>
      <c r="E57" s="14">
        <v>30</v>
      </c>
      <c r="F57" s="14">
        <v>2</v>
      </c>
      <c r="G57" s="14" t="s">
        <v>81</v>
      </c>
      <c r="H57" s="14" t="s">
        <v>81</v>
      </c>
      <c r="I57" s="14" t="s">
        <v>81</v>
      </c>
      <c r="J57" s="14" t="s">
        <v>81</v>
      </c>
      <c r="K57" s="19">
        <v>10</v>
      </c>
    </row>
    <row r="58" spans="1:11" ht="16.5" customHeight="1" x14ac:dyDescent="0.3">
      <c r="A58" s="12" t="b">
        <v>1</v>
      </c>
      <c r="B58" s="13" t="s">
        <v>157</v>
      </c>
      <c r="C58" s="13">
        <v>1005008</v>
      </c>
      <c r="D58" s="13" t="s">
        <v>105</v>
      </c>
      <c r="E58" s="14">
        <v>35</v>
      </c>
      <c r="F58" s="14">
        <v>2</v>
      </c>
      <c r="G58" s="14" t="s">
        <v>81</v>
      </c>
      <c r="H58" s="14" t="s">
        <v>81</v>
      </c>
      <c r="I58" s="14" t="s">
        <v>81</v>
      </c>
      <c r="J58" s="14" t="s">
        <v>81</v>
      </c>
      <c r="K58" s="19">
        <v>13</v>
      </c>
    </row>
    <row r="59" spans="1:11" ht="16.5" customHeight="1" x14ac:dyDescent="0.3">
      <c r="A59" s="12" t="b">
        <v>1</v>
      </c>
      <c r="B59" s="13" t="s">
        <v>158</v>
      </c>
      <c r="C59" s="13">
        <v>1005009</v>
      </c>
      <c r="D59" s="13" t="s">
        <v>108</v>
      </c>
      <c r="E59" s="14">
        <v>40</v>
      </c>
      <c r="F59" s="14">
        <v>2</v>
      </c>
      <c r="G59" s="14" t="s">
        <v>81</v>
      </c>
      <c r="H59" s="14" t="s">
        <v>81</v>
      </c>
      <c r="I59" s="14" t="s">
        <v>81</v>
      </c>
      <c r="J59" s="14" t="s">
        <v>81</v>
      </c>
      <c r="K59" s="19">
        <v>16</v>
      </c>
    </row>
    <row r="60" spans="1:11" ht="16.5" customHeight="1" x14ac:dyDescent="0.3">
      <c r="A60" s="12" t="b">
        <v>1</v>
      </c>
      <c r="B60" s="13" t="s">
        <v>159</v>
      </c>
      <c r="C60" s="13">
        <v>1005010</v>
      </c>
      <c r="D60" s="13" t="s">
        <v>111</v>
      </c>
      <c r="E60" s="14">
        <v>45</v>
      </c>
      <c r="F60" s="14">
        <v>3</v>
      </c>
      <c r="G60" s="14" t="s">
        <v>81</v>
      </c>
      <c r="H60" s="14" t="s">
        <v>81</v>
      </c>
      <c r="I60" s="14" t="s">
        <v>81</v>
      </c>
      <c r="J60" s="14" t="s">
        <v>81</v>
      </c>
      <c r="K60" s="19">
        <v>20</v>
      </c>
    </row>
  </sheetData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pane ySplit="5" topLeftCell="A6" activePane="bottomLeft" state="frozen"/>
      <selection pane="bottomLeft" activeCell="B16" sqref="B16"/>
    </sheetView>
  </sheetViews>
  <sheetFormatPr defaultColWidth="9" defaultRowHeight="16.5" customHeight="1" x14ac:dyDescent="0.3"/>
  <cols>
    <col min="1" max="1" width="8.875" bestFit="1" customWidth="1"/>
    <col min="2" max="2" width="27.625" bestFit="1" customWidth="1"/>
    <col min="3" max="3" width="15.5" bestFit="1" customWidth="1"/>
    <col min="4" max="4" width="12.375" bestFit="1" customWidth="1"/>
    <col min="5" max="5" width="17.5" bestFit="1" customWidth="1"/>
    <col min="6" max="6" width="17.125" bestFit="1" customWidth="1"/>
    <col min="7" max="7" width="8.625" bestFit="1" customWidth="1"/>
  </cols>
  <sheetData>
    <row r="1" spans="1:7" ht="16.5" customHeight="1" x14ac:dyDescent="0.3">
      <c r="A1" s="3" t="s">
        <v>62</v>
      </c>
      <c r="B1" s="4" t="s">
        <v>62</v>
      </c>
    </row>
    <row r="2" spans="1:7" ht="54" customHeight="1" x14ac:dyDescent="0.3">
      <c r="A2" s="6" t="s">
        <v>1</v>
      </c>
      <c r="B2" s="6" t="s">
        <v>1</v>
      </c>
      <c r="C2" s="6" t="s">
        <v>1</v>
      </c>
      <c r="D2" s="6" t="s">
        <v>1</v>
      </c>
      <c r="E2" s="6" t="s">
        <v>166</v>
      </c>
      <c r="F2" s="6" t="s">
        <v>1</v>
      </c>
      <c r="G2" s="6" t="s">
        <v>1</v>
      </c>
    </row>
    <row r="3" spans="1:7" ht="16.5" customHeight="1" x14ac:dyDescent="0.3">
      <c r="A3" s="7" t="s">
        <v>2</v>
      </c>
      <c r="B3" s="7" t="s">
        <v>2</v>
      </c>
      <c r="C3" s="8" t="s">
        <v>3</v>
      </c>
      <c r="D3" s="8" t="s">
        <v>160</v>
      </c>
      <c r="E3" s="8" t="s">
        <v>3</v>
      </c>
      <c r="F3" s="8" t="s">
        <v>3</v>
      </c>
      <c r="G3" s="8" t="s">
        <v>3</v>
      </c>
    </row>
    <row r="4" spans="1:7" ht="40.5" x14ac:dyDescent="0.3">
      <c r="A4" s="9" t="s">
        <v>4</v>
      </c>
      <c r="B4" s="9" t="s">
        <v>5</v>
      </c>
      <c r="C4" s="10" t="s">
        <v>6</v>
      </c>
      <c r="D4" s="10" t="s">
        <v>6</v>
      </c>
      <c r="E4" s="10" t="s">
        <v>163</v>
      </c>
      <c r="F4" s="20" t="s">
        <v>161</v>
      </c>
      <c r="G4" s="10" t="s">
        <v>163</v>
      </c>
    </row>
    <row r="5" spans="1:7" ht="16.5" customHeight="1" x14ac:dyDescent="0.3">
      <c r="A5" s="11" t="s">
        <v>7</v>
      </c>
      <c r="B5" s="11" t="s">
        <v>8</v>
      </c>
      <c r="C5" s="11" t="s">
        <v>167</v>
      </c>
      <c r="D5" s="11" t="s">
        <v>168</v>
      </c>
      <c r="E5" s="11" t="s">
        <v>169</v>
      </c>
      <c r="F5" s="11" t="s">
        <v>162</v>
      </c>
      <c r="G5" s="11" t="s">
        <v>164</v>
      </c>
    </row>
    <row r="6" spans="1:7" ht="16.5" customHeight="1" x14ac:dyDescent="0.3">
      <c r="A6" s="12" t="b">
        <v>1</v>
      </c>
      <c r="B6" s="25" t="s">
        <v>170</v>
      </c>
      <c r="C6" s="22">
        <v>2001001</v>
      </c>
      <c r="D6" s="23">
        <v>4701</v>
      </c>
      <c r="E6" s="13">
        <v>86400</v>
      </c>
      <c r="F6" s="13" t="s">
        <v>165</v>
      </c>
      <c r="G6" s="22">
        <v>100</v>
      </c>
    </row>
    <row r="7" spans="1:7" ht="16.5" customHeight="1" x14ac:dyDescent="0.3">
      <c r="A7" s="12" t="b">
        <v>1</v>
      </c>
      <c r="B7" s="25" t="s">
        <v>171</v>
      </c>
      <c r="C7" s="22">
        <f>C6+1</f>
        <v>2001002</v>
      </c>
      <c r="D7" s="24">
        <f>D6+1</f>
        <v>4702</v>
      </c>
      <c r="E7" s="13">
        <f>E6*3</f>
        <v>259200</v>
      </c>
      <c r="F7" s="22" t="str">
        <f>F6</f>
        <v>Gem</v>
      </c>
      <c r="G7" s="22">
        <v>250</v>
      </c>
    </row>
    <row r="8" spans="1:7" ht="16.5" customHeight="1" x14ac:dyDescent="0.3">
      <c r="A8" s="12" t="b">
        <v>1</v>
      </c>
      <c r="B8" s="25" t="s">
        <v>172</v>
      </c>
      <c r="C8" s="22">
        <f t="shared" ref="C8:D10" si="0">C7+1</f>
        <v>2001003</v>
      </c>
      <c r="D8" s="24">
        <f t="shared" si="0"/>
        <v>4703</v>
      </c>
      <c r="E8" s="13">
        <f>E6*7</f>
        <v>604800</v>
      </c>
      <c r="F8" s="22" t="str">
        <f t="shared" ref="F8:F9" si="1">F7</f>
        <v>Gem</v>
      </c>
      <c r="G8" s="22">
        <v>600</v>
      </c>
    </row>
    <row r="9" spans="1:7" ht="16.5" customHeight="1" x14ac:dyDescent="0.3">
      <c r="A9" s="12" t="b">
        <v>1</v>
      </c>
      <c r="B9" s="25" t="s">
        <v>173</v>
      </c>
      <c r="C9" s="22">
        <f t="shared" si="0"/>
        <v>2001004</v>
      </c>
      <c r="D9" s="24">
        <f t="shared" si="0"/>
        <v>4704</v>
      </c>
      <c r="E9" s="21">
        <f>E6*14</f>
        <v>1209600</v>
      </c>
      <c r="F9" s="22" t="str">
        <f t="shared" si="1"/>
        <v>Gem</v>
      </c>
      <c r="G9" s="22">
        <v>1000</v>
      </c>
    </row>
    <row r="10" spans="1:7" ht="16.5" customHeight="1" x14ac:dyDescent="0.3">
      <c r="A10" s="12" t="b">
        <v>1</v>
      </c>
      <c r="B10" s="25" t="s">
        <v>174</v>
      </c>
      <c r="C10" s="22">
        <f t="shared" ref="C10" si="2">C9+1</f>
        <v>2001005</v>
      </c>
      <c r="D10" s="24">
        <f t="shared" si="0"/>
        <v>4705</v>
      </c>
      <c r="E10" s="21">
        <f>E6*30</f>
        <v>2592000</v>
      </c>
      <c r="F10" s="22" t="str">
        <f t="shared" ref="F10" si="3">F9</f>
        <v>Gem</v>
      </c>
      <c r="G10" s="22">
        <v>1500</v>
      </c>
    </row>
  </sheetData>
  <phoneticPr fontId="21" type="noConversion"/>
  <pageMargins left="0.7" right="0.7" top="0.75" bottom="0.75" header="0.3" footer="0.3"/>
  <pageSetup paperSize="9" orientation="portrait" verticalDpi="0" r:id="rId1"/>
  <ignoredErrors>
    <ignoredError sqref="E7: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GuildLevelExperience</vt:lpstr>
      <vt:lpstr>GuildSkill</vt:lpstr>
      <vt:lpstr>GuildShop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2016-07-25T07:38:34Z</dcterms:modified>
</cp:coreProperties>
</file>